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isa\Desktop\"/>
    </mc:Choice>
  </mc:AlternateContent>
  <xr:revisionPtr revIDLastSave="0" documentId="13_ncr:1_{2DADE120-E5E9-4E2B-9E30-9A1923F98986}" xr6:coauthVersionLast="47" xr6:coauthVersionMax="47" xr10:uidLastSave="{00000000-0000-0000-0000-000000000000}"/>
  <bookViews>
    <workbookView xWindow="-120" yWindow="-120" windowWidth="20730" windowHeight="11160" tabRatio="838" xr2:uid="{00000000-000D-0000-FFFF-FFFF00000000}"/>
  </bookViews>
  <sheets>
    <sheet name="第１段階　" sheetId="1" r:id="rId1"/>
    <sheet name="第２段階　 " sheetId="4" r:id="rId2"/>
    <sheet name="第３段階①" sheetId="18" r:id="rId3"/>
    <sheet name="第３段階②" sheetId="5" r:id="rId4"/>
    <sheet name="第４段階　１割   " sheetId="6" r:id="rId5"/>
    <sheet name="第４段階　2割   " sheetId="12" r:id="rId6"/>
    <sheet name="第４段階　３割   " sheetId="1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9" i="18" l="1"/>
  <c r="H139" i="18"/>
  <c r="G139" i="18"/>
  <c r="F139" i="18"/>
  <c r="E139" i="18"/>
  <c r="D139" i="18"/>
  <c r="I138" i="18"/>
  <c r="H138" i="18"/>
  <c r="G138" i="18"/>
  <c r="F138" i="18"/>
  <c r="E138" i="18"/>
  <c r="D138" i="18"/>
  <c r="C133" i="18"/>
  <c r="I131" i="18"/>
  <c r="H131" i="18"/>
  <c r="G131" i="18"/>
  <c r="F131" i="18"/>
  <c r="E131" i="18"/>
  <c r="D131" i="18"/>
  <c r="I130" i="18"/>
  <c r="H130" i="18"/>
  <c r="G130" i="18"/>
  <c r="F130" i="18"/>
  <c r="E130" i="18"/>
  <c r="D130" i="18"/>
  <c r="I129" i="18"/>
  <c r="H129" i="18"/>
  <c r="G129" i="18"/>
  <c r="F129" i="18"/>
  <c r="E129" i="18"/>
  <c r="D129" i="18"/>
  <c r="I128" i="18"/>
  <c r="H128" i="18"/>
  <c r="G128" i="18"/>
  <c r="F128" i="18"/>
  <c r="E128" i="18"/>
  <c r="D128" i="18"/>
  <c r="I126" i="18"/>
  <c r="H126" i="18"/>
  <c r="G126" i="18"/>
  <c r="F126" i="18"/>
  <c r="E126" i="18"/>
  <c r="D126" i="18"/>
  <c r="I119" i="18"/>
  <c r="H119" i="18"/>
  <c r="G119" i="18"/>
  <c r="F119" i="18"/>
  <c r="E119" i="18"/>
  <c r="D119" i="18"/>
  <c r="I118" i="18"/>
  <c r="H118" i="18"/>
  <c r="G118" i="18"/>
  <c r="F118" i="18"/>
  <c r="E118" i="18"/>
  <c r="D118" i="18"/>
  <c r="C113" i="18"/>
  <c r="I111" i="18"/>
  <c r="H111" i="18"/>
  <c r="G111" i="18"/>
  <c r="F111" i="18"/>
  <c r="E111" i="18"/>
  <c r="D111" i="18"/>
  <c r="I110" i="18"/>
  <c r="H110" i="18"/>
  <c r="G110" i="18"/>
  <c r="F110" i="18"/>
  <c r="E110" i="18"/>
  <c r="D110" i="18"/>
  <c r="I109" i="18"/>
  <c r="H109" i="18"/>
  <c r="G109" i="18"/>
  <c r="F109" i="18"/>
  <c r="E109" i="18"/>
  <c r="D109" i="18"/>
  <c r="I108" i="18"/>
  <c r="H108" i="18"/>
  <c r="G108" i="18"/>
  <c r="F108" i="18"/>
  <c r="E108" i="18"/>
  <c r="D108" i="18"/>
  <c r="I106" i="18"/>
  <c r="H106" i="18"/>
  <c r="G106" i="18"/>
  <c r="F106" i="18"/>
  <c r="E106" i="18"/>
  <c r="D106" i="18"/>
  <c r="I100" i="18"/>
  <c r="H100" i="18"/>
  <c r="G100" i="18"/>
  <c r="F100" i="18"/>
  <c r="E100" i="18"/>
  <c r="D100" i="18"/>
  <c r="I99" i="18"/>
  <c r="H99" i="18"/>
  <c r="G99" i="18"/>
  <c r="F99" i="18"/>
  <c r="E99" i="18"/>
  <c r="D99" i="18"/>
  <c r="C94" i="18"/>
  <c r="C95" i="18" s="1"/>
  <c r="C96" i="18" s="1"/>
  <c r="C97" i="18" s="1"/>
  <c r="I92" i="18"/>
  <c r="H92" i="18"/>
  <c r="G92" i="18"/>
  <c r="F92" i="18"/>
  <c r="E92" i="18"/>
  <c r="D92" i="18"/>
  <c r="I91" i="18"/>
  <c r="H91" i="18"/>
  <c r="G91" i="18"/>
  <c r="F91" i="18"/>
  <c r="E91" i="18"/>
  <c r="D91" i="18"/>
  <c r="I90" i="18"/>
  <c r="H90" i="18"/>
  <c r="G90" i="18"/>
  <c r="F90" i="18"/>
  <c r="E90" i="18"/>
  <c r="D90" i="18"/>
  <c r="I89" i="18"/>
  <c r="H89" i="18"/>
  <c r="G89" i="18"/>
  <c r="F89" i="18"/>
  <c r="E89" i="18"/>
  <c r="D89" i="18"/>
  <c r="I87" i="18"/>
  <c r="H87" i="18"/>
  <c r="G87" i="18"/>
  <c r="F87" i="18"/>
  <c r="E87" i="18"/>
  <c r="D87" i="18"/>
  <c r="I80" i="18"/>
  <c r="H80" i="18"/>
  <c r="G80" i="18"/>
  <c r="F80" i="18"/>
  <c r="E80" i="18"/>
  <c r="D80" i="18"/>
  <c r="I79" i="18"/>
  <c r="H79" i="18"/>
  <c r="G79" i="18"/>
  <c r="F79" i="18"/>
  <c r="E79" i="18"/>
  <c r="D79" i="18"/>
  <c r="C74" i="18"/>
  <c r="C75" i="18" s="1"/>
  <c r="I72" i="18"/>
  <c r="H72" i="18"/>
  <c r="G72" i="18"/>
  <c r="F72" i="18"/>
  <c r="E72" i="18"/>
  <c r="D72" i="18"/>
  <c r="I71" i="18"/>
  <c r="H71" i="18"/>
  <c r="G71" i="18"/>
  <c r="F71" i="18"/>
  <c r="E71" i="18"/>
  <c r="D71" i="18"/>
  <c r="I70" i="18"/>
  <c r="H70" i="18"/>
  <c r="G70" i="18"/>
  <c r="F70" i="18"/>
  <c r="E70" i="18"/>
  <c r="D70" i="18"/>
  <c r="I69" i="18"/>
  <c r="H69" i="18"/>
  <c r="G69" i="18"/>
  <c r="F69" i="18"/>
  <c r="E69" i="18"/>
  <c r="D69" i="18"/>
  <c r="I67" i="18"/>
  <c r="H67" i="18"/>
  <c r="G67" i="18"/>
  <c r="F67" i="18"/>
  <c r="E67" i="18"/>
  <c r="D67" i="18"/>
  <c r="I61" i="18"/>
  <c r="H61" i="18"/>
  <c r="G61" i="18"/>
  <c r="F61" i="18"/>
  <c r="E61" i="18"/>
  <c r="D61" i="18"/>
  <c r="I60" i="18"/>
  <c r="H60" i="18"/>
  <c r="G60" i="18"/>
  <c r="F60" i="18"/>
  <c r="E60" i="18"/>
  <c r="D60" i="18"/>
  <c r="C55" i="18"/>
  <c r="I53" i="18"/>
  <c r="H53" i="18"/>
  <c r="G53" i="18"/>
  <c r="F53" i="18"/>
  <c r="E53" i="18"/>
  <c r="D53" i="18"/>
  <c r="I52" i="18"/>
  <c r="H52" i="18"/>
  <c r="G52" i="18"/>
  <c r="F52" i="18"/>
  <c r="E52" i="18"/>
  <c r="D52" i="18"/>
  <c r="I51" i="18"/>
  <c r="H51" i="18"/>
  <c r="G51" i="18"/>
  <c r="F51" i="18"/>
  <c r="E51" i="18"/>
  <c r="D51" i="18"/>
  <c r="I50" i="18"/>
  <c r="H50" i="18"/>
  <c r="G50" i="18"/>
  <c r="F50" i="18"/>
  <c r="E50" i="18"/>
  <c r="D50" i="18"/>
  <c r="I48" i="18"/>
  <c r="H48" i="18"/>
  <c r="G48" i="18"/>
  <c r="F48" i="18"/>
  <c r="E48" i="18"/>
  <c r="D48" i="18"/>
  <c r="I39" i="18"/>
  <c r="H39" i="18"/>
  <c r="G39" i="18"/>
  <c r="F39" i="18"/>
  <c r="E39" i="18"/>
  <c r="D39" i="18"/>
  <c r="I38" i="18"/>
  <c r="H38" i="18"/>
  <c r="G38" i="18"/>
  <c r="F38" i="18"/>
  <c r="E38" i="18"/>
  <c r="D38" i="18"/>
  <c r="C33" i="18"/>
  <c r="I31" i="18"/>
  <c r="H31" i="18"/>
  <c r="G31" i="18"/>
  <c r="F31" i="18"/>
  <c r="E31" i="18"/>
  <c r="D31" i="18"/>
  <c r="I30" i="18"/>
  <c r="H30" i="18"/>
  <c r="G30" i="18"/>
  <c r="F30" i="18"/>
  <c r="E30" i="18"/>
  <c r="D30" i="18"/>
  <c r="I29" i="18"/>
  <c r="H29" i="18"/>
  <c r="G29" i="18"/>
  <c r="F29" i="18"/>
  <c r="E29" i="18"/>
  <c r="D29" i="18"/>
  <c r="I28" i="18"/>
  <c r="H28" i="18"/>
  <c r="G28" i="18"/>
  <c r="F28" i="18"/>
  <c r="E28" i="18"/>
  <c r="D28" i="18"/>
  <c r="I26" i="18"/>
  <c r="H26" i="18"/>
  <c r="G26" i="18"/>
  <c r="F26" i="18"/>
  <c r="E26" i="18"/>
  <c r="D26" i="18"/>
  <c r="I20" i="18"/>
  <c r="H20" i="18"/>
  <c r="G20" i="18"/>
  <c r="F20" i="18"/>
  <c r="E20" i="18"/>
  <c r="D20" i="18"/>
  <c r="I19" i="18"/>
  <c r="H19" i="18"/>
  <c r="G19" i="18"/>
  <c r="F19" i="18"/>
  <c r="E19" i="18"/>
  <c r="D19" i="18"/>
  <c r="C14" i="18"/>
  <c r="C15" i="18" s="1"/>
  <c r="C16" i="18" s="1"/>
  <c r="C17" i="18" s="1"/>
  <c r="I12" i="18"/>
  <c r="H12" i="18"/>
  <c r="G12" i="18"/>
  <c r="F12" i="18"/>
  <c r="E12" i="18"/>
  <c r="D12" i="18"/>
  <c r="I11" i="18"/>
  <c r="H11" i="18"/>
  <c r="G11" i="18"/>
  <c r="F11" i="18"/>
  <c r="E11" i="18"/>
  <c r="D11" i="18"/>
  <c r="I10" i="18"/>
  <c r="H10" i="18"/>
  <c r="G10" i="18"/>
  <c r="F10" i="18"/>
  <c r="E10" i="18"/>
  <c r="D10" i="18"/>
  <c r="I9" i="18"/>
  <c r="H9" i="18"/>
  <c r="G9" i="18"/>
  <c r="F9" i="18"/>
  <c r="E9" i="18"/>
  <c r="D9" i="18"/>
  <c r="I7" i="18"/>
  <c r="H7" i="18"/>
  <c r="G7" i="18"/>
  <c r="F7" i="18"/>
  <c r="E7" i="18"/>
  <c r="D7" i="18"/>
  <c r="I138" i="4"/>
  <c r="H138" i="4"/>
  <c r="I118" i="4"/>
  <c r="H118" i="4"/>
  <c r="I99" i="4"/>
  <c r="H99" i="4"/>
  <c r="I79" i="4"/>
  <c r="H79" i="4"/>
  <c r="I60" i="4"/>
  <c r="H60" i="4"/>
  <c r="I38" i="4"/>
  <c r="H38" i="4"/>
  <c r="I19" i="4"/>
  <c r="H19" i="4"/>
  <c r="E55" i="18" l="1"/>
  <c r="I55" i="18"/>
  <c r="I56" i="18" s="1"/>
  <c r="F74" i="18"/>
  <c r="E133" i="18"/>
  <c r="E134" i="18" s="1"/>
  <c r="E135" i="18" s="1"/>
  <c r="I133" i="18"/>
  <c r="D14" i="18"/>
  <c r="H14" i="18"/>
  <c r="H15" i="18" s="1"/>
  <c r="E33" i="18"/>
  <c r="E34" i="18" s="1"/>
  <c r="E35" i="18" s="1"/>
  <c r="E36" i="18" s="1"/>
  <c r="E37" i="18" s="1"/>
  <c r="E41" i="18" s="1"/>
  <c r="I33" i="18"/>
  <c r="F55" i="18"/>
  <c r="F56" i="18" s="1"/>
  <c r="D94" i="18"/>
  <c r="D95" i="18" s="1"/>
  <c r="D96" i="18" s="1"/>
  <c r="H94" i="18"/>
  <c r="H95" i="18" s="1"/>
  <c r="H96" i="18" s="1"/>
  <c r="H97" i="18" s="1"/>
  <c r="H98" i="18" s="1"/>
  <c r="H102" i="18" s="1"/>
  <c r="E113" i="18"/>
  <c r="E114" i="18" s="1"/>
  <c r="E115" i="18" s="1"/>
  <c r="E116" i="18" s="1"/>
  <c r="E117" i="18" s="1"/>
  <c r="E121" i="18" s="1"/>
  <c r="I113" i="18"/>
  <c r="I114" i="18" s="1"/>
  <c r="F133" i="18"/>
  <c r="E14" i="18"/>
  <c r="E15" i="18" s="1"/>
  <c r="E16" i="18" s="1"/>
  <c r="I14" i="18"/>
  <c r="E74" i="18"/>
  <c r="E75" i="18" s="1"/>
  <c r="E76" i="18" s="1"/>
  <c r="I74" i="18"/>
  <c r="I75" i="18" s="1"/>
  <c r="I76" i="18" s="1"/>
  <c r="F33" i="18"/>
  <c r="F34" i="18" s="1"/>
  <c r="F35" i="18" s="1"/>
  <c r="G55" i="18"/>
  <c r="G56" i="18" s="1"/>
  <c r="G57" i="18" s="1"/>
  <c r="D74" i="18"/>
  <c r="H74" i="18"/>
  <c r="H75" i="18" s="1"/>
  <c r="H76" i="18" s="1"/>
  <c r="H77" i="18" s="1"/>
  <c r="H78" i="18" s="1"/>
  <c r="H82" i="18" s="1"/>
  <c r="E94" i="18"/>
  <c r="E95" i="18" s="1"/>
  <c r="E96" i="18" s="1"/>
  <c r="I94" i="18"/>
  <c r="I95" i="18" s="1"/>
  <c r="I96" i="18" s="1"/>
  <c r="F113" i="18"/>
  <c r="F114" i="18" s="1"/>
  <c r="F115" i="18" s="1"/>
  <c r="G133" i="18"/>
  <c r="G134" i="18" s="1"/>
  <c r="G113" i="18"/>
  <c r="G114" i="18" s="1"/>
  <c r="G115" i="18" s="1"/>
  <c r="F94" i="18"/>
  <c r="G94" i="18"/>
  <c r="C76" i="18"/>
  <c r="G74" i="18"/>
  <c r="G33" i="18"/>
  <c r="G34" i="18" s="1"/>
  <c r="G35" i="18" s="1"/>
  <c r="F14" i="18"/>
  <c r="F15" i="18" s="1"/>
  <c r="F16" i="18" s="1"/>
  <c r="G14" i="18"/>
  <c r="G15" i="18" s="1"/>
  <c r="C34" i="18"/>
  <c r="C35" i="18" s="1"/>
  <c r="G75" i="18"/>
  <c r="G76" i="18" s="1"/>
  <c r="C77" i="18"/>
  <c r="I34" i="18"/>
  <c r="I35" i="18" s="1"/>
  <c r="E56" i="18"/>
  <c r="E57" i="18" s="1"/>
  <c r="F75" i="18"/>
  <c r="F76" i="18" s="1"/>
  <c r="F95" i="18"/>
  <c r="F96" i="18" s="1"/>
  <c r="C98" i="18"/>
  <c r="C102" i="18" s="1"/>
  <c r="I134" i="18"/>
  <c r="I135" i="18" s="1"/>
  <c r="C18" i="18"/>
  <c r="C22" i="18" s="1"/>
  <c r="F57" i="18"/>
  <c r="D75" i="18"/>
  <c r="D76" i="18" s="1"/>
  <c r="F134" i="18"/>
  <c r="F135" i="18" s="1"/>
  <c r="D15" i="18"/>
  <c r="D16" i="18" s="1"/>
  <c r="C114" i="18"/>
  <c r="C115" i="18" s="1"/>
  <c r="D33" i="18"/>
  <c r="H33" i="18"/>
  <c r="C56" i="18"/>
  <c r="C57" i="18" s="1"/>
  <c r="D113" i="18"/>
  <c r="H113" i="18"/>
  <c r="C134" i="18"/>
  <c r="C135" i="18" s="1"/>
  <c r="D55" i="18"/>
  <c r="H55" i="18"/>
  <c r="I115" i="18"/>
  <c r="D133" i="18"/>
  <c r="H133" i="18"/>
  <c r="I139" i="17"/>
  <c r="H139" i="17"/>
  <c r="G139" i="17"/>
  <c r="F139" i="17"/>
  <c r="E139" i="17"/>
  <c r="D139" i="17"/>
  <c r="D138" i="17"/>
  <c r="E138" i="17" s="1"/>
  <c r="F138" i="17" s="1"/>
  <c r="G138" i="17" s="1"/>
  <c r="H138" i="17" s="1"/>
  <c r="I138" i="17" s="1"/>
  <c r="I119" i="17"/>
  <c r="H119" i="17"/>
  <c r="G119" i="17"/>
  <c r="F119" i="17"/>
  <c r="E119" i="17"/>
  <c r="D119" i="17"/>
  <c r="D118" i="17"/>
  <c r="E118" i="17" s="1"/>
  <c r="F118" i="17" s="1"/>
  <c r="G118" i="17" s="1"/>
  <c r="H118" i="17" s="1"/>
  <c r="I118" i="17" s="1"/>
  <c r="I100" i="17"/>
  <c r="H100" i="17"/>
  <c r="G100" i="17"/>
  <c r="F100" i="17"/>
  <c r="E100" i="17"/>
  <c r="D100" i="17"/>
  <c r="D99" i="17"/>
  <c r="E99" i="17" s="1"/>
  <c r="F99" i="17" s="1"/>
  <c r="G99" i="17" s="1"/>
  <c r="H99" i="17" s="1"/>
  <c r="I99" i="17" s="1"/>
  <c r="I80" i="17"/>
  <c r="H80" i="17"/>
  <c r="G80" i="17"/>
  <c r="F80" i="17"/>
  <c r="E80" i="17"/>
  <c r="D80" i="17"/>
  <c r="D79" i="17"/>
  <c r="E79" i="17" s="1"/>
  <c r="F79" i="17" s="1"/>
  <c r="G79" i="17" s="1"/>
  <c r="H79" i="17" s="1"/>
  <c r="I79" i="17" s="1"/>
  <c r="I61" i="17"/>
  <c r="H61" i="17"/>
  <c r="G61" i="17"/>
  <c r="F61" i="17"/>
  <c r="E61" i="17"/>
  <c r="D61" i="17"/>
  <c r="D60" i="17"/>
  <c r="E60" i="17" s="1"/>
  <c r="F60" i="17" s="1"/>
  <c r="G60" i="17" s="1"/>
  <c r="H60" i="17" s="1"/>
  <c r="I60" i="17" s="1"/>
  <c r="I39" i="17"/>
  <c r="H39" i="17"/>
  <c r="G39" i="17"/>
  <c r="F39" i="17"/>
  <c r="E39" i="17"/>
  <c r="D39" i="17"/>
  <c r="D38" i="17"/>
  <c r="E38" i="17" s="1"/>
  <c r="F38" i="17" s="1"/>
  <c r="G38" i="17" s="1"/>
  <c r="H38" i="17" s="1"/>
  <c r="I38" i="17" s="1"/>
  <c r="I20" i="17"/>
  <c r="H20" i="17"/>
  <c r="G20" i="17"/>
  <c r="F20" i="17"/>
  <c r="E20" i="17"/>
  <c r="D20" i="17"/>
  <c r="D19" i="17"/>
  <c r="E19" i="17" s="1"/>
  <c r="F19" i="17" s="1"/>
  <c r="G19" i="17" s="1"/>
  <c r="H19" i="17" s="1"/>
  <c r="I19" i="17" s="1"/>
  <c r="I139" i="12"/>
  <c r="H139" i="12"/>
  <c r="G139" i="12"/>
  <c r="F139" i="12"/>
  <c r="E139" i="12"/>
  <c r="D139" i="12"/>
  <c r="I119" i="12"/>
  <c r="H119" i="12"/>
  <c r="G119" i="12"/>
  <c r="F119" i="12"/>
  <c r="E119" i="12"/>
  <c r="D119" i="12"/>
  <c r="I100" i="12"/>
  <c r="H100" i="12"/>
  <c r="G100" i="12"/>
  <c r="F100" i="12"/>
  <c r="E100" i="12"/>
  <c r="D100" i="12"/>
  <c r="I80" i="12"/>
  <c r="H80" i="12"/>
  <c r="G80" i="12"/>
  <c r="F80" i="12"/>
  <c r="E80" i="12"/>
  <c r="D80" i="12"/>
  <c r="I61" i="12"/>
  <c r="H61" i="12"/>
  <c r="G61" i="12"/>
  <c r="F61" i="12"/>
  <c r="E61" i="12"/>
  <c r="D61" i="12"/>
  <c r="I39" i="12"/>
  <c r="H39" i="12"/>
  <c r="G39" i="12"/>
  <c r="F39" i="12"/>
  <c r="E39" i="12"/>
  <c r="D39" i="12"/>
  <c r="I20" i="12"/>
  <c r="H20" i="12"/>
  <c r="G20" i="12"/>
  <c r="F20" i="12"/>
  <c r="E20" i="12"/>
  <c r="D20" i="12"/>
  <c r="D138" i="12"/>
  <c r="E138" i="12" s="1"/>
  <c r="F138" i="12" s="1"/>
  <c r="G138" i="12" s="1"/>
  <c r="H138" i="12" s="1"/>
  <c r="I138" i="12" s="1"/>
  <c r="D118" i="12"/>
  <c r="E118" i="12" s="1"/>
  <c r="F118" i="12" s="1"/>
  <c r="G118" i="12" s="1"/>
  <c r="H118" i="12" s="1"/>
  <c r="I118" i="12" s="1"/>
  <c r="D99" i="12"/>
  <c r="E99" i="12" s="1"/>
  <c r="F99" i="12" s="1"/>
  <c r="G99" i="12" s="1"/>
  <c r="H99" i="12" s="1"/>
  <c r="I99" i="12" s="1"/>
  <c r="D79" i="12"/>
  <c r="E79" i="12" s="1"/>
  <c r="F79" i="12" s="1"/>
  <c r="G79" i="12" s="1"/>
  <c r="H79" i="12" s="1"/>
  <c r="I79" i="12" s="1"/>
  <c r="D60" i="12"/>
  <c r="E60" i="12" s="1"/>
  <c r="F60" i="12" s="1"/>
  <c r="G60" i="12" s="1"/>
  <c r="H60" i="12" s="1"/>
  <c r="I60" i="12" s="1"/>
  <c r="D38" i="12"/>
  <c r="E38" i="12" s="1"/>
  <c r="F38" i="12" s="1"/>
  <c r="G38" i="12" s="1"/>
  <c r="H38" i="12" s="1"/>
  <c r="I38" i="12" s="1"/>
  <c r="D19" i="12"/>
  <c r="E19" i="12" s="1"/>
  <c r="F19" i="12" s="1"/>
  <c r="G19" i="12" s="1"/>
  <c r="H19" i="12" s="1"/>
  <c r="I19" i="12" s="1"/>
  <c r="D138" i="6"/>
  <c r="E138" i="6" s="1"/>
  <c r="F138" i="6" s="1"/>
  <c r="G138" i="6" s="1"/>
  <c r="H138" i="6" s="1"/>
  <c r="I138" i="6" s="1"/>
  <c r="D118" i="6"/>
  <c r="E118" i="6" s="1"/>
  <c r="F118" i="6" s="1"/>
  <c r="G118" i="6" s="1"/>
  <c r="H118" i="6" s="1"/>
  <c r="I118" i="6" s="1"/>
  <c r="D99" i="6"/>
  <c r="E99" i="6" s="1"/>
  <c r="F99" i="6" s="1"/>
  <c r="G99" i="6" s="1"/>
  <c r="H99" i="6" s="1"/>
  <c r="I99" i="6" s="1"/>
  <c r="D79" i="6"/>
  <c r="E79" i="6" s="1"/>
  <c r="F79" i="6" s="1"/>
  <c r="G79" i="6" s="1"/>
  <c r="H79" i="6" s="1"/>
  <c r="I79" i="6" s="1"/>
  <c r="D60" i="6"/>
  <c r="E60" i="6" s="1"/>
  <c r="F60" i="6" s="1"/>
  <c r="G60" i="6" s="1"/>
  <c r="H60" i="6" s="1"/>
  <c r="I60" i="6" s="1"/>
  <c r="C38" i="6"/>
  <c r="D38" i="6" s="1"/>
  <c r="D19" i="6"/>
  <c r="E19" i="6" s="1"/>
  <c r="E38" i="6" s="1"/>
  <c r="E19" i="5"/>
  <c r="H16" i="18" l="1"/>
  <c r="I57" i="18"/>
  <c r="I15" i="18"/>
  <c r="I16" i="18" s="1"/>
  <c r="I17" i="18" s="1"/>
  <c r="I18" i="18" s="1"/>
  <c r="I22" i="18" s="1"/>
  <c r="G135" i="18"/>
  <c r="G136" i="18" s="1"/>
  <c r="G137" i="18" s="1"/>
  <c r="G141" i="18" s="1"/>
  <c r="G95" i="18"/>
  <c r="G96" i="18" s="1"/>
  <c r="C78" i="18"/>
  <c r="C82" i="18" s="1"/>
  <c r="G16" i="18"/>
  <c r="D77" i="18"/>
  <c r="D78" i="18" s="1"/>
  <c r="D82" i="18" s="1"/>
  <c r="G36" i="18"/>
  <c r="G37" i="18" s="1"/>
  <c r="G41" i="18" s="1"/>
  <c r="G116" i="18"/>
  <c r="G117" i="18" s="1"/>
  <c r="G121" i="18" s="1"/>
  <c r="C36" i="18"/>
  <c r="C37" i="18" s="1"/>
  <c r="C41" i="18" s="1"/>
  <c r="G77" i="18"/>
  <c r="G78" i="18" s="1"/>
  <c r="G82" i="18" s="1"/>
  <c r="F36" i="18"/>
  <c r="F37" i="18" s="1"/>
  <c r="F41" i="18" s="1"/>
  <c r="C116" i="18"/>
  <c r="C117" i="18" s="1"/>
  <c r="C121" i="18" s="1"/>
  <c r="F136" i="18"/>
  <c r="F137" i="18" s="1"/>
  <c r="F141" i="18" s="1"/>
  <c r="F17" i="18"/>
  <c r="F18" i="18" s="1"/>
  <c r="F22" i="18" s="1"/>
  <c r="F77" i="18"/>
  <c r="F78" i="18" s="1"/>
  <c r="F82" i="18" s="1"/>
  <c r="E17" i="18"/>
  <c r="E18" i="18" s="1"/>
  <c r="E22" i="18" s="1"/>
  <c r="G58" i="18"/>
  <c r="G59" i="18" s="1"/>
  <c r="G63" i="18" s="1"/>
  <c r="I97" i="18"/>
  <c r="I98" i="18" s="1"/>
  <c r="I102" i="18" s="1"/>
  <c r="I136" i="18"/>
  <c r="I137" i="18" s="1"/>
  <c r="I141" i="18" s="1"/>
  <c r="F97" i="18"/>
  <c r="F98" i="18" s="1"/>
  <c r="F102" i="18" s="1"/>
  <c r="E58" i="18"/>
  <c r="E59" i="18" s="1"/>
  <c r="E63" i="18" s="1"/>
  <c r="F116" i="18"/>
  <c r="F117" i="18" s="1"/>
  <c r="F121" i="18" s="1"/>
  <c r="H56" i="18"/>
  <c r="H57" i="18" s="1"/>
  <c r="D114" i="18"/>
  <c r="D115" i="18" s="1"/>
  <c r="C136" i="18"/>
  <c r="C137" i="18"/>
  <c r="C141" i="18" s="1"/>
  <c r="C58" i="18"/>
  <c r="C59" i="18" s="1"/>
  <c r="C63" i="18" s="1"/>
  <c r="D17" i="18"/>
  <c r="D18" i="18" s="1"/>
  <c r="D22" i="18" s="1"/>
  <c r="D97" i="18"/>
  <c r="D98" i="18" s="1"/>
  <c r="D102" i="18" s="1"/>
  <c r="E97" i="18"/>
  <c r="E98" i="18" s="1"/>
  <c r="E102" i="18" s="1"/>
  <c r="E77" i="18"/>
  <c r="E78" i="18" s="1"/>
  <c r="E82" i="18" s="1"/>
  <c r="H134" i="18"/>
  <c r="H135" i="18" s="1"/>
  <c r="D56" i="18"/>
  <c r="D57" i="18" s="1"/>
  <c r="F58" i="18"/>
  <c r="F59" i="18" s="1"/>
  <c r="F63" i="18" s="1"/>
  <c r="E136" i="18"/>
  <c r="E137" i="18" s="1"/>
  <c r="E141" i="18" s="1"/>
  <c r="I36" i="18"/>
  <c r="I37" i="18" s="1"/>
  <c r="I41" i="18" s="1"/>
  <c r="D134" i="18"/>
  <c r="D135" i="18" s="1"/>
  <c r="H34" i="18"/>
  <c r="H35" i="18" s="1"/>
  <c r="I77" i="18"/>
  <c r="I78" i="18" s="1"/>
  <c r="I82" i="18" s="1"/>
  <c r="I116" i="18"/>
  <c r="I117" i="18" s="1"/>
  <c r="I121" i="18" s="1"/>
  <c r="H114" i="18"/>
  <c r="H115" i="18" s="1"/>
  <c r="D34" i="18"/>
  <c r="D35" i="18" s="1"/>
  <c r="I58" i="18"/>
  <c r="I59" i="18" s="1"/>
  <c r="I63" i="18" s="1"/>
  <c r="H17" i="18"/>
  <c r="H18" i="18" s="1"/>
  <c r="H22" i="18" s="1"/>
  <c r="F19" i="6"/>
  <c r="G97" i="18" l="1"/>
  <c r="G98" i="18" s="1"/>
  <c r="G102" i="18" s="1"/>
  <c r="G17" i="18"/>
  <c r="G18" i="18" s="1"/>
  <c r="G22" i="18" s="1"/>
  <c r="H36" i="18"/>
  <c r="H37" i="18" s="1"/>
  <c r="H41" i="18" s="1"/>
  <c r="D116" i="18"/>
  <c r="D117" i="18" s="1"/>
  <c r="D121" i="18" s="1"/>
  <c r="D136" i="18"/>
  <c r="D137" i="18" s="1"/>
  <c r="D141" i="18" s="1"/>
  <c r="H58" i="18"/>
  <c r="H59" i="18" s="1"/>
  <c r="H63" i="18" s="1"/>
  <c r="D36" i="18"/>
  <c r="D37" i="18" s="1"/>
  <c r="D41" i="18" s="1"/>
  <c r="H116" i="18"/>
  <c r="H117" i="18" s="1"/>
  <c r="H121" i="18" s="1"/>
  <c r="D58" i="18"/>
  <c r="D59" i="18" s="1"/>
  <c r="D63" i="18" s="1"/>
  <c r="H136" i="18"/>
  <c r="H137" i="18" s="1"/>
  <c r="H141" i="18" s="1"/>
  <c r="G19" i="6"/>
  <c r="F38" i="6"/>
  <c r="C133" i="12"/>
  <c r="C134" i="12" s="1"/>
  <c r="I131" i="12"/>
  <c r="H131" i="12"/>
  <c r="G131" i="12"/>
  <c r="F131" i="12"/>
  <c r="E131" i="12"/>
  <c r="D131" i="12"/>
  <c r="I130" i="12"/>
  <c r="H130" i="12"/>
  <c r="G130" i="12"/>
  <c r="F130" i="12"/>
  <c r="E130" i="12"/>
  <c r="D130" i="12"/>
  <c r="I129" i="12"/>
  <c r="H129" i="12"/>
  <c r="G129" i="12"/>
  <c r="F129" i="12"/>
  <c r="E129" i="12"/>
  <c r="D129" i="12"/>
  <c r="I128" i="12"/>
  <c r="H128" i="12"/>
  <c r="G128" i="12"/>
  <c r="F128" i="12"/>
  <c r="E128" i="12"/>
  <c r="D128" i="12"/>
  <c r="I126" i="12"/>
  <c r="H126" i="12"/>
  <c r="G126" i="12"/>
  <c r="F126" i="12"/>
  <c r="E126" i="12"/>
  <c r="D126" i="12"/>
  <c r="C113" i="12"/>
  <c r="C114" i="12" s="1"/>
  <c r="I111" i="12"/>
  <c r="H111" i="12"/>
  <c r="G111" i="12"/>
  <c r="F111" i="12"/>
  <c r="E111" i="12"/>
  <c r="D111" i="12"/>
  <c r="I110" i="12"/>
  <c r="H110" i="12"/>
  <c r="G110" i="12"/>
  <c r="F110" i="12"/>
  <c r="E110" i="12"/>
  <c r="D110" i="12"/>
  <c r="I109" i="12"/>
  <c r="H109" i="12"/>
  <c r="G109" i="12"/>
  <c r="F109" i="12"/>
  <c r="E109" i="12"/>
  <c r="D109" i="12"/>
  <c r="I108" i="12"/>
  <c r="H108" i="12"/>
  <c r="G108" i="12"/>
  <c r="F108" i="12"/>
  <c r="E108" i="12"/>
  <c r="D108" i="12"/>
  <c r="I106" i="12"/>
  <c r="H106" i="12"/>
  <c r="G106" i="12"/>
  <c r="F106" i="12"/>
  <c r="E106" i="12"/>
  <c r="D106" i="12"/>
  <c r="C94" i="12"/>
  <c r="C95" i="12" s="1"/>
  <c r="I92" i="12"/>
  <c r="H92" i="12"/>
  <c r="G92" i="12"/>
  <c r="F92" i="12"/>
  <c r="E92" i="12"/>
  <c r="D92" i="12"/>
  <c r="I91" i="12"/>
  <c r="H91" i="12"/>
  <c r="G91" i="12"/>
  <c r="F91" i="12"/>
  <c r="E91" i="12"/>
  <c r="D91" i="12"/>
  <c r="I90" i="12"/>
  <c r="H90" i="12"/>
  <c r="G90" i="12"/>
  <c r="F90" i="12"/>
  <c r="E90" i="12"/>
  <c r="D90" i="12"/>
  <c r="I89" i="12"/>
  <c r="H89" i="12"/>
  <c r="G89" i="12"/>
  <c r="F89" i="12"/>
  <c r="E89" i="12"/>
  <c r="D89" i="12"/>
  <c r="I87" i="12"/>
  <c r="H87" i="12"/>
  <c r="G87" i="12"/>
  <c r="F87" i="12"/>
  <c r="F94" i="12" s="1"/>
  <c r="F95" i="12" s="1"/>
  <c r="E87" i="12"/>
  <c r="D87" i="12"/>
  <c r="C74" i="12"/>
  <c r="C75" i="12" s="1"/>
  <c r="I72" i="12"/>
  <c r="H72" i="12"/>
  <c r="G72" i="12"/>
  <c r="F72" i="12"/>
  <c r="E72" i="12"/>
  <c r="D72" i="12"/>
  <c r="I71" i="12"/>
  <c r="H71" i="12"/>
  <c r="G71" i="12"/>
  <c r="F71" i="12"/>
  <c r="E71" i="12"/>
  <c r="D71" i="12"/>
  <c r="I70" i="12"/>
  <c r="H70" i="12"/>
  <c r="G70" i="12"/>
  <c r="F70" i="12"/>
  <c r="E70" i="12"/>
  <c r="D70" i="12"/>
  <c r="I69" i="12"/>
  <c r="H69" i="12"/>
  <c r="G69" i="12"/>
  <c r="F69" i="12"/>
  <c r="E69" i="12"/>
  <c r="D69" i="12"/>
  <c r="I67" i="12"/>
  <c r="I74" i="12" s="1"/>
  <c r="I75" i="12" s="1"/>
  <c r="H67" i="12"/>
  <c r="G67" i="12"/>
  <c r="F67" i="12"/>
  <c r="E67" i="12"/>
  <c r="E74" i="12" s="1"/>
  <c r="E75" i="12" s="1"/>
  <c r="D67" i="12"/>
  <c r="C55" i="12"/>
  <c r="C56" i="12" s="1"/>
  <c r="I53" i="12"/>
  <c r="H53" i="12"/>
  <c r="G53" i="12"/>
  <c r="F53" i="12"/>
  <c r="E53" i="12"/>
  <c r="D53" i="12"/>
  <c r="I52" i="12"/>
  <c r="H52" i="12"/>
  <c r="G52" i="12"/>
  <c r="F52" i="12"/>
  <c r="E52" i="12"/>
  <c r="D52" i="12"/>
  <c r="I51" i="12"/>
  <c r="H51" i="12"/>
  <c r="G51" i="12"/>
  <c r="F51" i="12"/>
  <c r="E51" i="12"/>
  <c r="D51" i="12"/>
  <c r="I50" i="12"/>
  <c r="H50" i="12"/>
  <c r="G50" i="12"/>
  <c r="F50" i="12"/>
  <c r="E50" i="12"/>
  <c r="D50" i="12"/>
  <c r="I48" i="12"/>
  <c r="H48" i="12"/>
  <c r="H55" i="12" s="1"/>
  <c r="H56" i="12" s="1"/>
  <c r="G48" i="12"/>
  <c r="F48" i="12"/>
  <c r="E48" i="12"/>
  <c r="D48" i="12"/>
  <c r="D55" i="12" s="1"/>
  <c r="D56" i="12" s="1"/>
  <c r="C33" i="12"/>
  <c r="C34" i="12" s="1"/>
  <c r="I31" i="12"/>
  <c r="H31" i="12"/>
  <c r="G31" i="12"/>
  <c r="F31" i="12"/>
  <c r="E31" i="12"/>
  <c r="D31" i="12"/>
  <c r="I30" i="12"/>
  <c r="H30" i="12"/>
  <c r="G30" i="12"/>
  <c r="F30" i="12"/>
  <c r="E30" i="12"/>
  <c r="D30" i="12"/>
  <c r="I29" i="12"/>
  <c r="H29" i="12"/>
  <c r="G29" i="12"/>
  <c r="F29" i="12"/>
  <c r="E29" i="12"/>
  <c r="D29" i="12"/>
  <c r="I28" i="12"/>
  <c r="H28" i="12"/>
  <c r="G28" i="12"/>
  <c r="F28" i="12"/>
  <c r="E28" i="12"/>
  <c r="D28" i="12"/>
  <c r="I26" i="12"/>
  <c r="H26" i="12"/>
  <c r="G26" i="12"/>
  <c r="G33" i="12" s="1"/>
  <c r="G34" i="12" s="1"/>
  <c r="F26" i="12"/>
  <c r="E26" i="12"/>
  <c r="D26" i="12"/>
  <c r="C14" i="12"/>
  <c r="C15" i="12" s="1"/>
  <c r="I12" i="12"/>
  <c r="H12" i="12"/>
  <c r="G12" i="12"/>
  <c r="F12" i="12"/>
  <c r="E12" i="12"/>
  <c r="D12" i="12"/>
  <c r="I11" i="12"/>
  <c r="H11" i="12"/>
  <c r="G11" i="12"/>
  <c r="F11" i="12"/>
  <c r="E11" i="12"/>
  <c r="D11" i="12"/>
  <c r="I10" i="12"/>
  <c r="H10" i="12"/>
  <c r="G10" i="12"/>
  <c r="F10" i="12"/>
  <c r="E10" i="12"/>
  <c r="D10" i="12"/>
  <c r="I9" i="12"/>
  <c r="H9" i="12"/>
  <c r="G9" i="12"/>
  <c r="F9" i="12"/>
  <c r="E9" i="12"/>
  <c r="D9" i="12"/>
  <c r="I7" i="12"/>
  <c r="H7" i="12"/>
  <c r="G7" i="12"/>
  <c r="F7" i="12"/>
  <c r="F14" i="12" s="1"/>
  <c r="F15" i="12" s="1"/>
  <c r="E7" i="12"/>
  <c r="D7" i="12"/>
  <c r="C133" i="17"/>
  <c r="I131" i="17"/>
  <c r="H131" i="17"/>
  <c r="G131" i="17"/>
  <c r="F131" i="17"/>
  <c r="E131" i="17"/>
  <c r="D131" i="17"/>
  <c r="I130" i="17"/>
  <c r="H130" i="17"/>
  <c r="G130" i="17"/>
  <c r="F130" i="17"/>
  <c r="E130" i="17"/>
  <c r="D130" i="17"/>
  <c r="I129" i="17"/>
  <c r="H129" i="17"/>
  <c r="G129" i="17"/>
  <c r="F129" i="17"/>
  <c r="E129" i="17"/>
  <c r="D129" i="17"/>
  <c r="I128" i="17"/>
  <c r="H128" i="17"/>
  <c r="G128" i="17"/>
  <c r="F128" i="17"/>
  <c r="E128" i="17"/>
  <c r="D128" i="17"/>
  <c r="I126" i="17"/>
  <c r="H126" i="17"/>
  <c r="G126" i="17"/>
  <c r="F126" i="17"/>
  <c r="E126" i="17"/>
  <c r="D126" i="17"/>
  <c r="C113" i="17"/>
  <c r="C114" i="17" s="1"/>
  <c r="I111" i="17"/>
  <c r="H111" i="17"/>
  <c r="G111" i="17"/>
  <c r="F111" i="17"/>
  <c r="E111" i="17"/>
  <c r="D111" i="17"/>
  <c r="I110" i="17"/>
  <c r="H110" i="17"/>
  <c r="G110" i="17"/>
  <c r="F110" i="17"/>
  <c r="E110" i="17"/>
  <c r="D110" i="17"/>
  <c r="I109" i="17"/>
  <c r="H109" i="17"/>
  <c r="G109" i="17"/>
  <c r="F109" i="17"/>
  <c r="E109" i="17"/>
  <c r="D109" i="17"/>
  <c r="I108" i="17"/>
  <c r="H108" i="17"/>
  <c r="G108" i="17"/>
  <c r="F108" i="17"/>
  <c r="E108" i="17"/>
  <c r="D108" i="17"/>
  <c r="I106" i="17"/>
  <c r="H106" i="17"/>
  <c r="G106" i="17"/>
  <c r="G113" i="17" s="1"/>
  <c r="F106" i="17"/>
  <c r="E106" i="17"/>
  <c r="D106" i="17"/>
  <c r="C94" i="17"/>
  <c r="I92" i="17"/>
  <c r="H92" i="17"/>
  <c r="G92" i="17"/>
  <c r="F92" i="17"/>
  <c r="E92" i="17"/>
  <c r="D92" i="17"/>
  <c r="I91" i="17"/>
  <c r="H91" i="17"/>
  <c r="G91" i="17"/>
  <c r="F91" i="17"/>
  <c r="E91" i="17"/>
  <c r="D91" i="17"/>
  <c r="I90" i="17"/>
  <c r="H90" i="17"/>
  <c r="G90" i="17"/>
  <c r="F90" i="17"/>
  <c r="E90" i="17"/>
  <c r="D90" i="17"/>
  <c r="I89" i="17"/>
  <c r="H89" i="17"/>
  <c r="G89" i="17"/>
  <c r="F89" i="17"/>
  <c r="E89" i="17"/>
  <c r="D89" i="17"/>
  <c r="I87" i="17"/>
  <c r="H87" i="17"/>
  <c r="G87" i="17"/>
  <c r="F87" i="17"/>
  <c r="F94" i="17" s="1"/>
  <c r="F95" i="17" s="1"/>
  <c r="E87" i="17"/>
  <c r="D87" i="17"/>
  <c r="C74" i="17"/>
  <c r="I72" i="17"/>
  <c r="H72" i="17"/>
  <c r="G72" i="17"/>
  <c r="F72" i="17"/>
  <c r="E72" i="17"/>
  <c r="D72" i="17"/>
  <c r="I71" i="17"/>
  <c r="H71" i="17"/>
  <c r="G71" i="17"/>
  <c r="F71" i="17"/>
  <c r="E71" i="17"/>
  <c r="D71" i="17"/>
  <c r="I70" i="17"/>
  <c r="H70" i="17"/>
  <c r="G70" i="17"/>
  <c r="F70" i="17"/>
  <c r="E70" i="17"/>
  <c r="D70" i="17"/>
  <c r="I69" i="17"/>
  <c r="H69" i="17"/>
  <c r="G69" i="17"/>
  <c r="F69" i="17"/>
  <c r="E69" i="17"/>
  <c r="D69" i="17"/>
  <c r="I67" i="17"/>
  <c r="I74" i="17" s="1"/>
  <c r="I75" i="17" s="1"/>
  <c r="H67" i="17"/>
  <c r="G67" i="17"/>
  <c r="F67" i="17"/>
  <c r="E67" i="17"/>
  <c r="E74" i="17" s="1"/>
  <c r="E75" i="17" s="1"/>
  <c r="D67" i="17"/>
  <c r="C55" i="17"/>
  <c r="I53" i="17"/>
  <c r="H53" i="17"/>
  <c r="G53" i="17"/>
  <c r="F53" i="17"/>
  <c r="E53" i="17"/>
  <c r="D53" i="17"/>
  <c r="I52" i="17"/>
  <c r="H52" i="17"/>
  <c r="G52" i="17"/>
  <c r="F52" i="17"/>
  <c r="E52" i="17"/>
  <c r="D52" i="17"/>
  <c r="I51" i="17"/>
  <c r="H51" i="17"/>
  <c r="G51" i="17"/>
  <c r="F51" i="17"/>
  <c r="E51" i="17"/>
  <c r="D51" i="17"/>
  <c r="I50" i="17"/>
  <c r="H50" i="17"/>
  <c r="G50" i="17"/>
  <c r="F50" i="17"/>
  <c r="E50" i="17"/>
  <c r="D50" i="17"/>
  <c r="I48" i="17"/>
  <c r="H48" i="17"/>
  <c r="G48" i="17"/>
  <c r="F48" i="17"/>
  <c r="E48" i="17"/>
  <c r="D48" i="17"/>
  <c r="C33" i="17"/>
  <c r="I31" i="17"/>
  <c r="H31" i="17"/>
  <c r="G31" i="17"/>
  <c r="F31" i="17"/>
  <c r="E31" i="17"/>
  <c r="D31" i="17"/>
  <c r="I30" i="17"/>
  <c r="H30" i="17"/>
  <c r="G30" i="17"/>
  <c r="F30" i="17"/>
  <c r="E30" i="17"/>
  <c r="D30" i="17"/>
  <c r="I29" i="17"/>
  <c r="H29" i="17"/>
  <c r="G29" i="17"/>
  <c r="F29" i="17"/>
  <c r="E29" i="17"/>
  <c r="D29" i="17"/>
  <c r="I28" i="17"/>
  <c r="H28" i="17"/>
  <c r="G28" i="17"/>
  <c r="F28" i="17"/>
  <c r="E28" i="17"/>
  <c r="D28" i="17"/>
  <c r="I26" i="17"/>
  <c r="H26" i="17"/>
  <c r="G26" i="17"/>
  <c r="F26" i="17"/>
  <c r="E26" i="17"/>
  <c r="D26" i="17"/>
  <c r="C14" i="17"/>
  <c r="I12" i="17"/>
  <c r="H12" i="17"/>
  <c r="G12" i="17"/>
  <c r="F12" i="17"/>
  <c r="E12" i="17"/>
  <c r="D12" i="17"/>
  <c r="I11" i="17"/>
  <c r="H11" i="17"/>
  <c r="G11" i="17"/>
  <c r="F11" i="17"/>
  <c r="E11" i="17"/>
  <c r="D11" i="17"/>
  <c r="I10" i="17"/>
  <c r="H10" i="17"/>
  <c r="G10" i="17"/>
  <c r="F10" i="17"/>
  <c r="E10" i="17"/>
  <c r="D10" i="17"/>
  <c r="I9" i="17"/>
  <c r="H9" i="17"/>
  <c r="G9" i="17"/>
  <c r="F9" i="17"/>
  <c r="E9" i="17"/>
  <c r="D9" i="17"/>
  <c r="I7" i="17"/>
  <c r="H7" i="17"/>
  <c r="G7" i="17"/>
  <c r="F7" i="17"/>
  <c r="E7" i="17"/>
  <c r="D7" i="17"/>
  <c r="D33" i="17" l="1"/>
  <c r="D34" i="17" s="1"/>
  <c r="H33" i="17"/>
  <c r="H34" i="17" s="1"/>
  <c r="E55" i="17"/>
  <c r="E56" i="17" s="1"/>
  <c r="I55" i="17"/>
  <c r="I56" i="17" s="1"/>
  <c r="F74" i="17"/>
  <c r="F75" i="17" s="1"/>
  <c r="E133" i="17"/>
  <c r="E134" i="17" s="1"/>
  <c r="I133" i="17"/>
  <c r="I134" i="17" s="1"/>
  <c r="E133" i="12"/>
  <c r="E134" i="12" s="1"/>
  <c r="I133" i="12"/>
  <c r="I134" i="12" s="1"/>
  <c r="D14" i="17"/>
  <c r="D15" i="17" s="1"/>
  <c r="H14" i="17"/>
  <c r="H15" i="17" s="1"/>
  <c r="E33" i="17"/>
  <c r="E34" i="17" s="1"/>
  <c r="E35" i="17" s="1"/>
  <c r="I33" i="17"/>
  <c r="I34" i="17" s="1"/>
  <c r="G74" i="17"/>
  <c r="E113" i="17"/>
  <c r="E114" i="17" s="1"/>
  <c r="I113" i="17"/>
  <c r="I114" i="17" s="1"/>
  <c r="G14" i="12"/>
  <c r="G15" i="12" s="1"/>
  <c r="D33" i="12"/>
  <c r="D34" i="12" s="1"/>
  <c r="H33" i="12"/>
  <c r="H34" i="12" s="1"/>
  <c r="E55" i="12"/>
  <c r="E56" i="12" s="1"/>
  <c r="I55" i="12"/>
  <c r="I56" i="12" s="1"/>
  <c r="F74" i="12"/>
  <c r="F75" i="12" s="1"/>
  <c r="G94" i="12"/>
  <c r="G95" i="12" s="1"/>
  <c r="D113" i="12"/>
  <c r="D114" i="12" s="1"/>
  <c r="H113" i="12"/>
  <c r="H114" i="12" s="1"/>
  <c r="E14" i="17"/>
  <c r="E15" i="17" s="1"/>
  <c r="I14" i="17"/>
  <c r="I15" i="17" s="1"/>
  <c r="E94" i="17"/>
  <c r="E95" i="17" s="1"/>
  <c r="I94" i="17"/>
  <c r="I95" i="17" s="1"/>
  <c r="G113" i="12"/>
  <c r="G114" i="12" s="1"/>
  <c r="G115" i="12" s="1"/>
  <c r="D133" i="12"/>
  <c r="D134" i="12" s="1"/>
  <c r="H133" i="12"/>
  <c r="H134" i="12" s="1"/>
  <c r="G75" i="17"/>
  <c r="G76" i="17" s="1"/>
  <c r="G77" i="17" s="1"/>
  <c r="G78" i="17" s="1"/>
  <c r="G82" i="17" s="1"/>
  <c r="G114" i="17"/>
  <c r="G115" i="17" s="1"/>
  <c r="C56" i="17"/>
  <c r="C57" i="17" s="1"/>
  <c r="C58" i="17" s="1"/>
  <c r="C59" i="17" s="1"/>
  <c r="C63" i="17" s="1"/>
  <c r="C75" i="17"/>
  <c r="C76" i="17" s="1"/>
  <c r="C77" i="17" s="1"/>
  <c r="C78" i="17" s="1"/>
  <c r="C82" i="17" s="1"/>
  <c r="C95" i="17"/>
  <c r="C96" i="17" s="1"/>
  <c r="C97" i="17" s="1"/>
  <c r="C98" i="17" s="1"/>
  <c r="C102" i="17" s="1"/>
  <c r="C134" i="17"/>
  <c r="C135" i="17" s="1"/>
  <c r="C136" i="17" s="1"/>
  <c r="C137" i="17" s="1"/>
  <c r="C141" i="17" s="1"/>
  <c r="F14" i="17"/>
  <c r="F15" i="17" s="1"/>
  <c r="C15" i="17"/>
  <c r="C16" i="17" s="1"/>
  <c r="C34" i="17"/>
  <c r="C35" i="17" s="1"/>
  <c r="G55" i="17"/>
  <c r="G94" i="17"/>
  <c r="G133" i="17"/>
  <c r="D14" i="12"/>
  <c r="D15" i="12" s="1"/>
  <c r="H14" i="12"/>
  <c r="H15" i="12" s="1"/>
  <c r="E33" i="12"/>
  <c r="E34" i="12" s="1"/>
  <c r="I33" i="12"/>
  <c r="I34" i="12" s="1"/>
  <c r="F55" i="12"/>
  <c r="F56" i="12" s="1"/>
  <c r="G74" i="12"/>
  <c r="G75" i="12" s="1"/>
  <c r="D94" i="12"/>
  <c r="D95" i="12" s="1"/>
  <c r="H94" i="12"/>
  <c r="H95" i="12" s="1"/>
  <c r="E113" i="12"/>
  <c r="E114" i="12" s="1"/>
  <c r="I113" i="12"/>
  <c r="I114" i="12" s="1"/>
  <c r="F133" i="12"/>
  <c r="F134" i="12" s="1"/>
  <c r="G14" i="17"/>
  <c r="G33" i="17"/>
  <c r="D55" i="17"/>
  <c r="D56" i="17" s="1"/>
  <c r="H55" i="17"/>
  <c r="H56" i="17" s="1"/>
  <c r="D74" i="17"/>
  <c r="D75" i="17" s="1"/>
  <c r="H74" i="17"/>
  <c r="H75" i="17" s="1"/>
  <c r="D94" i="17"/>
  <c r="D95" i="17" s="1"/>
  <c r="H94" i="17"/>
  <c r="H95" i="17" s="1"/>
  <c r="D113" i="17"/>
  <c r="D114" i="17" s="1"/>
  <c r="H113" i="17"/>
  <c r="H114" i="17" s="1"/>
  <c r="D133" i="17"/>
  <c r="D134" i="17" s="1"/>
  <c r="H133" i="17"/>
  <c r="H134" i="17" s="1"/>
  <c r="E14" i="12"/>
  <c r="E15" i="12" s="1"/>
  <c r="I14" i="12"/>
  <c r="I15" i="12" s="1"/>
  <c r="F33" i="12"/>
  <c r="F34" i="12" s="1"/>
  <c r="G55" i="12"/>
  <c r="G56" i="12" s="1"/>
  <c r="D74" i="12"/>
  <c r="D75" i="12" s="1"/>
  <c r="H74" i="12"/>
  <c r="H75" i="12" s="1"/>
  <c r="E94" i="12"/>
  <c r="E95" i="12" s="1"/>
  <c r="I94" i="12"/>
  <c r="I95" i="12" s="1"/>
  <c r="F113" i="12"/>
  <c r="F114" i="12" s="1"/>
  <c r="G133" i="12"/>
  <c r="G134" i="12" s="1"/>
  <c r="C115" i="17"/>
  <c r="C116" i="17" s="1"/>
  <c r="C117" i="17" s="1"/>
  <c r="C121" i="17" s="1"/>
  <c r="H19" i="6"/>
  <c r="G38" i="6"/>
  <c r="F16" i="12"/>
  <c r="E76" i="12"/>
  <c r="I76" i="12"/>
  <c r="G16" i="12"/>
  <c r="D57" i="12"/>
  <c r="H57" i="12"/>
  <c r="F96" i="12"/>
  <c r="F135" i="12"/>
  <c r="I16" i="12"/>
  <c r="G35" i="12"/>
  <c r="E96" i="12"/>
  <c r="I135" i="12"/>
  <c r="C16" i="12"/>
  <c r="C35" i="12"/>
  <c r="C57" i="12"/>
  <c r="C76" i="12"/>
  <c r="C96" i="12"/>
  <c r="C115" i="12"/>
  <c r="C135" i="12"/>
  <c r="H16" i="17"/>
  <c r="F55" i="17"/>
  <c r="F56" i="17" s="1"/>
  <c r="E76" i="17"/>
  <c r="F133" i="17"/>
  <c r="F134" i="17" s="1"/>
  <c r="I76" i="17"/>
  <c r="F96" i="17"/>
  <c r="H35" i="17"/>
  <c r="D16" i="17"/>
  <c r="I16" i="17"/>
  <c r="F33" i="17"/>
  <c r="F34" i="17" s="1"/>
  <c r="F113" i="17"/>
  <c r="F114" i="17" s="1"/>
  <c r="E135" i="17"/>
  <c r="E135" i="12" l="1"/>
  <c r="E16" i="12"/>
  <c r="H96" i="17"/>
  <c r="I57" i="17"/>
  <c r="I58" i="17" s="1"/>
  <c r="I59" i="17" s="1"/>
  <c r="I63" i="17" s="1"/>
  <c r="I115" i="17"/>
  <c r="I116" i="17" s="1"/>
  <c r="I117" i="17" s="1"/>
  <c r="I121" i="17" s="1"/>
  <c r="D115" i="17"/>
  <c r="H57" i="17"/>
  <c r="F76" i="17"/>
  <c r="F77" i="17" s="1"/>
  <c r="F78" i="17" s="1"/>
  <c r="F82" i="17" s="1"/>
  <c r="D35" i="17"/>
  <c r="D36" i="17" s="1"/>
  <c r="D37" i="17" s="1"/>
  <c r="D41" i="17" s="1"/>
  <c r="E57" i="17"/>
  <c r="E58" i="17" s="1"/>
  <c r="E59" i="17" s="1"/>
  <c r="E63" i="17" s="1"/>
  <c r="I135" i="17"/>
  <c r="E115" i="17"/>
  <c r="E116" i="17" s="1"/>
  <c r="E117" i="17" s="1"/>
  <c r="E121" i="17" s="1"/>
  <c r="H135" i="17"/>
  <c r="D135" i="12"/>
  <c r="H35" i="12"/>
  <c r="H36" i="12" s="1"/>
  <c r="H37" i="12" s="1"/>
  <c r="H41" i="12" s="1"/>
  <c r="I96" i="12"/>
  <c r="I97" i="12" s="1"/>
  <c r="I98" i="12" s="1"/>
  <c r="I102" i="12" s="1"/>
  <c r="G96" i="12"/>
  <c r="G97" i="12" s="1"/>
  <c r="G98" i="12" s="1"/>
  <c r="G102" i="12" s="1"/>
  <c r="I96" i="17"/>
  <c r="I97" i="17" s="1"/>
  <c r="I98" i="17" s="1"/>
  <c r="I102" i="17" s="1"/>
  <c r="H76" i="17"/>
  <c r="D76" i="17"/>
  <c r="D77" i="17" s="1"/>
  <c r="D78" i="17" s="1"/>
  <c r="D82" i="17" s="1"/>
  <c r="E16" i="17"/>
  <c r="E17" i="17" s="1"/>
  <c r="E18" i="17" s="1"/>
  <c r="E22" i="17" s="1"/>
  <c r="H115" i="12"/>
  <c r="D115" i="12"/>
  <c r="H96" i="12"/>
  <c r="H97" i="12" s="1"/>
  <c r="H98" i="12" s="1"/>
  <c r="H102" i="12" s="1"/>
  <c r="D96" i="12"/>
  <c r="D97" i="12" s="1"/>
  <c r="D98" i="12" s="1"/>
  <c r="D102" i="12" s="1"/>
  <c r="F76" i="12"/>
  <c r="F77" i="12" s="1"/>
  <c r="F78" i="12" s="1"/>
  <c r="F82" i="12" s="1"/>
  <c r="I35" i="12"/>
  <c r="I36" i="12" s="1"/>
  <c r="I37" i="12" s="1"/>
  <c r="I41" i="12" s="1"/>
  <c r="E35" i="12"/>
  <c r="E36" i="12" s="1"/>
  <c r="E37" i="12" s="1"/>
  <c r="E41" i="12" s="1"/>
  <c r="D35" i="12"/>
  <c r="D36" i="12" s="1"/>
  <c r="D37" i="12" s="1"/>
  <c r="D41" i="12" s="1"/>
  <c r="D96" i="17"/>
  <c r="D97" i="17" s="1"/>
  <c r="D98" i="17" s="1"/>
  <c r="D102" i="17" s="1"/>
  <c r="D135" i="17"/>
  <c r="D136" i="17" s="1"/>
  <c r="D137" i="17" s="1"/>
  <c r="D141" i="17" s="1"/>
  <c r="E96" i="17"/>
  <c r="E97" i="17" s="1"/>
  <c r="E98" i="17" s="1"/>
  <c r="E102" i="17" s="1"/>
  <c r="I57" i="12"/>
  <c r="I58" i="12" s="1"/>
  <c r="I59" i="12" s="1"/>
  <c r="I63" i="12" s="1"/>
  <c r="H135" i="12"/>
  <c r="H136" i="12" s="1"/>
  <c r="H137" i="12" s="1"/>
  <c r="H141" i="12" s="1"/>
  <c r="H16" i="12"/>
  <c r="H17" i="12" s="1"/>
  <c r="H18" i="12" s="1"/>
  <c r="H22" i="12" s="1"/>
  <c r="G76" i="12"/>
  <c r="G77" i="12" s="1"/>
  <c r="G78" i="12" s="1"/>
  <c r="G82" i="12" s="1"/>
  <c r="F35" i="12"/>
  <c r="F36" i="12" s="1"/>
  <c r="F37" i="12" s="1"/>
  <c r="F41" i="12" s="1"/>
  <c r="I35" i="17"/>
  <c r="I36" i="17" s="1"/>
  <c r="I37" i="17" s="1"/>
  <c r="I41" i="17" s="1"/>
  <c r="D57" i="17"/>
  <c r="D58" i="17" s="1"/>
  <c r="D59" i="17" s="1"/>
  <c r="D63" i="17" s="1"/>
  <c r="E57" i="12"/>
  <c r="E58" i="12" s="1"/>
  <c r="E59" i="12" s="1"/>
  <c r="E63" i="12" s="1"/>
  <c r="I115" i="12"/>
  <c r="I116" i="12" s="1"/>
  <c r="I117" i="12" s="1"/>
  <c r="I121" i="12" s="1"/>
  <c r="C36" i="17"/>
  <c r="C37" i="17" s="1"/>
  <c r="C41" i="17" s="1"/>
  <c r="C17" i="17"/>
  <c r="C18" i="17" s="1"/>
  <c r="C22" i="17" s="1"/>
  <c r="G116" i="17"/>
  <c r="G117" i="17" s="1"/>
  <c r="G121" i="17" s="1"/>
  <c r="H76" i="12"/>
  <c r="H77" i="12" s="1"/>
  <c r="H78" i="12" s="1"/>
  <c r="H82" i="12" s="1"/>
  <c r="G15" i="17"/>
  <c r="G16" i="17" s="1"/>
  <c r="G17" i="17" s="1"/>
  <c r="G18" i="17" s="1"/>
  <c r="G22" i="17" s="1"/>
  <c r="G134" i="17"/>
  <c r="G135" i="17" s="1"/>
  <c r="F57" i="12"/>
  <c r="F58" i="12" s="1"/>
  <c r="F59" i="12" s="1"/>
  <c r="F63" i="12" s="1"/>
  <c r="G95" i="17"/>
  <c r="G96" i="17" s="1"/>
  <c r="G97" i="17" s="1"/>
  <c r="G98" i="17" s="1"/>
  <c r="G102" i="17" s="1"/>
  <c r="G34" i="17"/>
  <c r="G35" i="17" s="1"/>
  <c r="G36" i="17" s="1"/>
  <c r="G37" i="17" s="1"/>
  <c r="G41" i="17" s="1"/>
  <c r="G135" i="12"/>
  <c r="G136" i="12" s="1"/>
  <c r="G137" i="12" s="1"/>
  <c r="G141" i="12" s="1"/>
  <c r="F16" i="17"/>
  <c r="F17" i="17" s="1"/>
  <c r="F18" i="17" s="1"/>
  <c r="F22" i="17" s="1"/>
  <c r="H115" i="17"/>
  <c r="H116" i="17" s="1"/>
  <c r="H117" i="17" s="1"/>
  <c r="H121" i="17" s="1"/>
  <c r="F115" i="12"/>
  <c r="F116" i="12" s="1"/>
  <c r="F117" i="12" s="1"/>
  <c r="F121" i="12" s="1"/>
  <c r="D16" i="12"/>
  <c r="D17" i="12" s="1"/>
  <c r="D18" i="12" s="1"/>
  <c r="D22" i="12" s="1"/>
  <c r="D76" i="12"/>
  <c r="D77" i="12" s="1"/>
  <c r="D78" i="12" s="1"/>
  <c r="D82" i="12" s="1"/>
  <c r="E115" i="12"/>
  <c r="E116" i="12" s="1"/>
  <c r="E117" i="12" s="1"/>
  <c r="E121" i="12" s="1"/>
  <c r="G57" i="12"/>
  <c r="G58" i="12" s="1"/>
  <c r="G59" i="12" s="1"/>
  <c r="G63" i="12" s="1"/>
  <c r="G56" i="17"/>
  <c r="G57" i="17" s="1"/>
  <c r="I19" i="6"/>
  <c r="I38" i="6" s="1"/>
  <c r="H38" i="6"/>
  <c r="G17" i="12"/>
  <c r="G18" i="12" s="1"/>
  <c r="G22" i="12" s="1"/>
  <c r="I77" i="12"/>
  <c r="I78" i="12" s="1"/>
  <c r="I82" i="12" s="1"/>
  <c r="I136" i="12"/>
  <c r="I137" i="12" s="1"/>
  <c r="I141" i="12" s="1"/>
  <c r="E97" i="12"/>
  <c r="E98" i="12" s="1"/>
  <c r="E102" i="12" s="1"/>
  <c r="G36" i="12"/>
  <c r="G37" i="12" s="1"/>
  <c r="G41" i="12" s="1"/>
  <c r="H58" i="12"/>
  <c r="H59" i="12" s="1"/>
  <c r="H63" i="12" s="1"/>
  <c r="D116" i="12"/>
  <c r="D117" i="12" s="1"/>
  <c r="D121" i="12" s="1"/>
  <c r="E77" i="12"/>
  <c r="E78" i="12" s="1"/>
  <c r="E82" i="12" s="1"/>
  <c r="E136" i="12"/>
  <c r="E137" i="12" s="1"/>
  <c r="E141" i="12" s="1"/>
  <c r="I17" i="12"/>
  <c r="I18" i="12" s="1"/>
  <c r="I22" i="12" s="1"/>
  <c r="H116" i="12"/>
  <c r="H117" i="12" s="1"/>
  <c r="H121" i="12" s="1"/>
  <c r="D136" i="12"/>
  <c r="D137" i="12" s="1"/>
  <c r="D141" i="12" s="1"/>
  <c r="D58" i="12"/>
  <c r="D59" i="12" s="1"/>
  <c r="D63" i="12" s="1"/>
  <c r="G116" i="12"/>
  <c r="G117" i="12" s="1"/>
  <c r="G121" i="12" s="1"/>
  <c r="E17" i="12"/>
  <c r="E18" i="12" s="1"/>
  <c r="E22" i="12" s="1"/>
  <c r="F17" i="12"/>
  <c r="F18" i="12" s="1"/>
  <c r="F22" i="12" s="1"/>
  <c r="C77" i="12"/>
  <c r="C78" i="12" s="1"/>
  <c r="C82" i="12" s="1"/>
  <c r="C58" i="12"/>
  <c r="C59" i="12" s="1"/>
  <c r="C63" i="12" s="1"/>
  <c r="C136" i="12"/>
  <c r="C137" i="12" s="1"/>
  <c r="C141" i="12" s="1"/>
  <c r="C116" i="12"/>
  <c r="C117" i="12" s="1"/>
  <c r="C121" i="12" s="1"/>
  <c r="C36" i="12"/>
  <c r="C37" i="12" s="1"/>
  <c r="C41" i="12" s="1"/>
  <c r="C97" i="12"/>
  <c r="C98" i="12" s="1"/>
  <c r="C102" i="12" s="1"/>
  <c r="C17" i="12"/>
  <c r="C18" i="12" s="1"/>
  <c r="C22" i="12" s="1"/>
  <c r="F136" i="12"/>
  <c r="F137" i="12" s="1"/>
  <c r="F141" i="12" s="1"/>
  <c r="F97" i="12"/>
  <c r="F98" i="12" s="1"/>
  <c r="F102" i="12" s="1"/>
  <c r="I17" i="17"/>
  <c r="I18" i="17" s="1"/>
  <c r="I22" i="17" s="1"/>
  <c r="H17" i="17"/>
  <c r="H18" i="17" s="1"/>
  <c r="H22" i="17" s="1"/>
  <c r="E136" i="17"/>
  <c r="E137" i="17" s="1"/>
  <c r="E141" i="17" s="1"/>
  <c r="H58" i="17"/>
  <c r="H59" i="17" s="1"/>
  <c r="H63" i="17" s="1"/>
  <c r="I136" i="17"/>
  <c r="I137" i="17" s="1"/>
  <c r="I141" i="17" s="1"/>
  <c r="F97" i="17"/>
  <c r="F98" i="17" s="1"/>
  <c r="F102" i="17" s="1"/>
  <c r="H77" i="17"/>
  <c r="H78" i="17" s="1"/>
  <c r="H82" i="17" s="1"/>
  <c r="H36" i="17"/>
  <c r="H37" i="17" s="1"/>
  <c r="H41" i="17" s="1"/>
  <c r="E77" i="17"/>
  <c r="E78" i="17" s="1"/>
  <c r="E82" i="17" s="1"/>
  <c r="F115" i="17"/>
  <c r="D17" i="17"/>
  <c r="D18" i="17" s="1"/>
  <c r="D22" i="17" s="1"/>
  <c r="D116" i="17"/>
  <c r="D117" i="17" s="1"/>
  <c r="D121" i="17" s="1"/>
  <c r="I77" i="17"/>
  <c r="I78" i="17" s="1"/>
  <c r="I82" i="17" s="1"/>
  <c r="E36" i="17"/>
  <c r="E37" i="17" s="1"/>
  <c r="E41" i="17" s="1"/>
  <c r="H136" i="17"/>
  <c r="H137" i="17" s="1"/>
  <c r="H141" i="17" s="1"/>
  <c r="F35" i="17"/>
  <c r="H97" i="17"/>
  <c r="H98" i="17" s="1"/>
  <c r="H102" i="17" s="1"/>
  <c r="F57" i="17"/>
  <c r="F135" i="17"/>
  <c r="I129" i="1"/>
  <c r="H129" i="1"/>
  <c r="G129" i="1"/>
  <c r="F129" i="1"/>
  <c r="E129" i="1"/>
  <c r="D129" i="1"/>
  <c r="I128" i="1"/>
  <c r="H128" i="1"/>
  <c r="G128" i="1"/>
  <c r="F128" i="1"/>
  <c r="E128" i="1"/>
  <c r="D128" i="1"/>
  <c r="I129" i="4"/>
  <c r="H129" i="4"/>
  <c r="G129" i="4"/>
  <c r="F129" i="4"/>
  <c r="E129" i="4"/>
  <c r="D129" i="4"/>
  <c r="I128" i="4"/>
  <c r="H128" i="4"/>
  <c r="G128" i="4"/>
  <c r="F128" i="4"/>
  <c r="E128" i="4"/>
  <c r="D128" i="4"/>
  <c r="I130" i="5"/>
  <c r="H130" i="5"/>
  <c r="G130" i="5"/>
  <c r="F130" i="5"/>
  <c r="E130" i="5"/>
  <c r="D130" i="5"/>
  <c r="I129" i="5"/>
  <c r="H129" i="5"/>
  <c r="G129" i="5"/>
  <c r="F129" i="5"/>
  <c r="E129" i="5"/>
  <c r="D129" i="5"/>
  <c r="I129" i="6"/>
  <c r="H129" i="6"/>
  <c r="G129" i="6"/>
  <c r="F129" i="6"/>
  <c r="E129" i="6"/>
  <c r="D129" i="6"/>
  <c r="I128" i="6"/>
  <c r="H128" i="6"/>
  <c r="G128" i="6"/>
  <c r="F128" i="6"/>
  <c r="E128" i="6"/>
  <c r="D128" i="6"/>
  <c r="I109" i="1"/>
  <c r="H109" i="1"/>
  <c r="G109" i="1"/>
  <c r="F109" i="1"/>
  <c r="E109" i="1"/>
  <c r="D109" i="1"/>
  <c r="I108" i="1"/>
  <c r="H108" i="1"/>
  <c r="G108" i="1"/>
  <c r="F108" i="1"/>
  <c r="E108" i="1"/>
  <c r="D108" i="1"/>
  <c r="I109" i="4"/>
  <c r="H109" i="4"/>
  <c r="G109" i="4"/>
  <c r="F109" i="4"/>
  <c r="E109" i="4"/>
  <c r="D109" i="4"/>
  <c r="I108" i="4"/>
  <c r="H108" i="4"/>
  <c r="G108" i="4"/>
  <c r="F108" i="4"/>
  <c r="E108" i="4"/>
  <c r="D108" i="4"/>
  <c r="I110" i="5"/>
  <c r="H110" i="5"/>
  <c r="G110" i="5"/>
  <c r="F110" i="5"/>
  <c r="E110" i="5"/>
  <c r="D110" i="5"/>
  <c r="I109" i="5"/>
  <c r="H109" i="5"/>
  <c r="G109" i="5"/>
  <c r="F109" i="5"/>
  <c r="E109" i="5"/>
  <c r="D109" i="5"/>
  <c r="I109" i="6"/>
  <c r="H109" i="6"/>
  <c r="G109" i="6"/>
  <c r="F109" i="6"/>
  <c r="E109" i="6"/>
  <c r="D109" i="6"/>
  <c r="I108" i="6"/>
  <c r="H108" i="6"/>
  <c r="G108" i="6"/>
  <c r="F108" i="6"/>
  <c r="E108" i="6"/>
  <c r="D108" i="6"/>
  <c r="I90" i="1"/>
  <c r="H90" i="1"/>
  <c r="G90" i="1"/>
  <c r="F90" i="1"/>
  <c r="E90" i="1"/>
  <c r="D90" i="1"/>
  <c r="I89" i="1"/>
  <c r="H89" i="1"/>
  <c r="G89" i="1"/>
  <c r="F89" i="1"/>
  <c r="E89" i="1"/>
  <c r="D89" i="1"/>
  <c r="I90" i="4"/>
  <c r="H90" i="4"/>
  <c r="G90" i="4"/>
  <c r="F90" i="4"/>
  <c r="E90" i="4"/>
  <c r="D90" i="4"/>
  <c r="I89" i="4"/>
  <c r="H89" i="4"/>
  <c r="G89" i="4"/>
  <c r="F89" i="4"/>
  <c r="E89" i="4"/>
  <c r="D89" i="4"/>
  <c r="I91" i="5"/>
  <c r="H91" i="5"/>
  <c r="G91" i="5"/>
  <c r="F91" i="5"/>
  <c r="E91" i="5"/>
  <c r="D91" i="5"/>
  <c r="I90" i="5"/>
  <c r="H90" i="5"/>
  <c r="G90" i="5"/>
  <c r="F90" i="5"/>
  <c r="E90" i="5"/>
  <c r="D90" i="5"/>
  <c r="I90" i="6"/>
  <c r="H90" i="6"/>
  <c r="G90" i="6"/>
  <c r="F90" i="6"/>
  <c r="E90" i="6"/>
  <c r="D90" i="6"/>
  <c r="I89" i="6"/>
  <c r="H89" i="6"/>
  <c r="G89" i="6"/>
  <c r="F89" i="6"/>
  <c r="E89" i="6"/>
  <c r="D89" i="6"/>
  <c r="I70" i="1"/>
  <c r="H70" i="1"/>
  <c r="G70" i="1"/>
  <c r="F70" i="1"/>
  <c r="E70" i="1"/>
  <c r="D70" i="1"/>
  <c r="I69" i="1"/>
  <c r="H69" i="1"/>
  <c r="G69" i="1"/>
  <c r="F69" i="1"/>
  <c r="E69" i="1"/>
  <c r="D69" i="1"/>
  <c r="I70" i="4"/>
  <c r="H70" i="4"/>
  <c r="G70" i="4"/>
  <c r="F70" i="4"/>
  <c r="E70" i="4"/>
  <c r="D70" i="4"/>
  <c r="I69" i="4"/>
  <c r="H69" i="4"/>
  <c r="G69" i="4"/>
  <c r="F69" i="4"/>
  <c r="E69" i="4"/>
  <c r="D69" i="4"/>
  <c r="I71" i="5"/>
  <c r="H71" i="5"/>
  <c r="G71" i="5"/>
  <c r="F71" i="5"/>
  <c r="E71" i="5"/>
  <c r="D71" i="5"/>
  <c r="I70" i="5"/>
  <c r="H70" i="5"/>
  <c r="G70" i="5"/>
  <c r="F70" i="5"/>
  <c r="E70" i="5"/>
  <c r="D70" i="5"/>
  <c r="I70" i="6"/>
  <c r="H70" i="6"/>
  <c r="G70" i="6"/>
  <c r="F70" i="6"/>
  <c r="E70" i="6"/>
  <c r="D70" i="6"/>
  <c r="I69" i="6"/>
  <c r="H69" i="6"/>
  <c r="G69" i="6"/>
  <c r="F69" i="6"/>
  <c r="E69" i="6"/>
  <c r="D69" i="6"/>
  <c r="I51" i="1"/>
  <c r="H51" i="1"/>
  <c r="G51" i="1"/>
  <c r="F51" i="1"/>
  <c r="E51" i="1"/>
  <c r="D51" i="1"/>
  <c r="I51" i="4"/>
  <c r="H51" i="4"/>
  <c r="G51" i="4"/>
  <c r="F51" i="4"/>
  <c r="E51" i="4"/>
  <c r="D51" i="4"/>
  <c r="I51" i="5"/>
  <c r="H51" i="5"/>
  <c r="G51" i="5"/>
  <c r="F51" i="5"/>
  <c r="E51" i="5"/>
  <c r="D51" i="5"/>
  <c r="I51" i="6"/>
  <c r="H51" i="6"/>
  <c r="G51" i="6"/>
  <c r="F51" i="6"/>
  <c r="E51" i="6"/>
  <c r="D51" i="6"/>
  <c r="I29" i="1"/>
  <c r="H29" i="1"/>
  <c r="G29" i="1"/>
  <c r="F29" i="1"/>
  <c r="E29" i="1"/>
  <c r="D29" i="1"/>
  <c r="I29" i="4"/>
  <c r="H29" i="4"/>
  <c r="G29" i="4"/>
  <c r="F29" i="4"/>
  <c r="E29" i="4"/>
  <c r="D29" i="4"/>
  <c r="I29" i="5"/>
  <c r="H29" i="5"/>
  <c r="G29" i="5"/>
  <c r="F29" i="5"/>
  <c r="E29" i="5"/>
  <c r="D29" i="5"/>
  <c r="I29" i="6"/>
  <c r="H29" i="6"/>
  <c r="G29" i="6"/>
  <c r="F29" i="6"/>
  <c r="E29" i="6"/>
  <c r="D29" i="6"/>
  <c r="I10" i="1"/>
  <c r="H10" i="1"/>
  <c r="G10" i="1"/>
  <c r="F10" i="1"/>
  <c r="E10" i="1"/>
  <c r="D10" i="1"/>
  <c r="I10" i="4"/>
  <c r="H10" i="4"/>
  <c r="G10" i="4"/>
  <c r="F10" i="4"/>
  <c r="E10" i="4"/>
  <c r="D10" i="4"/>
  <c r="I10" i="5"/>
  <c r="H10" i="5"/>
  <c r="G10" i="5"/>
  <c r="F10" i="5"/>
  <c r="E10" i="5"/>
  <c r="D10" i="5"/>
  <c r="I10" i="6"/>
  <c r="H10" i="6"/>
  <c r="G10" i="6"/>
  <c r="F10" i="6"/>
  <c r="E10" i="6"/>
  <c r="D10" i="6"/>
  <c r="G58" i="17" l="1"/>
  <c r="G59" i="17" s="1"/>
  <c r="G63" i="17" s="1"/>
  <c r="G136" i="17"/>
  <c r="G137" i="17" s="1"/>
  <c r="G141" i="17" s="1"/>
  <c r="F116" i="17"/>
  <c r="F117" i="17" s="1"/>
  <c r="F121" i="17" s="1"/>
  <c r="F136" i="17"/>
  <c r="F137" i="17" s="1"/>
  <c r="F141" i="17" s="1"/>
  <c r="F58" i="17"/>
  <c r="F59" i="17" s="1"/>
  <c r="F63" i="17" s="1"/>
  <c r="F36" i="17"/>
  <c r="F37" i="17" s="1"/>
  <c r="F41" i="17" s="1"/>
  <c r="I52" i="1"/>
  <c r="H52" i="1"/>
  <c r="G52" i="1"/>
  <c r="F52" i="1"/>
  <c r="E52" i="1"/>
  <c r="D52" i="1"/>
  <c r="I71" i="1"/>
  <c r="H71" i="1"/>
  <c r="G71" i="1"/>
  <c r="F71" i="1"/>
  <c r="E71" i="1"/>
  <c r="D71" i="1"/>
  <c r="I91" i="1"/>
  <c r="H91" i="1"/>
  <c r="G91" i="1"/>
  <c r="F91" i="1"/>
  <c r="E91" i="1"/>
  <c r="D91" i="1"/>
  <c r="I110" i="1"/>
  <c r="H110" i="1"/>
  <c r="G110" i="1"/>
  <c r="F110" i="1"/>
  <c r="E110" i="1"/>
  <c r="D110" i="1"/>
  <c r="I52" i="4"/>
  <c r="H52" i="4"/>
  <c r="G52" i="4"/>
  <c r="F52" i="4"/>
  <c r="E52" i="4"/>
  <c r="D52" i="4"/>
  <c r="I71" i="4"/>
  <c r="H71" i="4"/>
  <c r="G71" i="4"/>
  <c r="F71" i="4"/>
  <c r="E71" i="4"/>
  <c r="D71" i="4"/>
  <c r="I91" i="4"/>
  <c r="H91" i="4"/>
  <c r="G91" i="4"/>
  <c r="F91" i="4"/>
  <c r="E91" i="4"/>
  <c r="D91" i="4"/>
  <c r="I110" i="4"/>
  <c r="H110" i="4"/>
  <c r="G110" i="4"/>
  <c r="F110" i="4"/>
  <c r="E110" i="4"/>
  <c r="D110" i="4"/>
  <c r="I52" i="5"/>
  <c r="H52" i="5"/>
  <c r="G52" i="5"/>
  <c r="F52" i="5"/>
  <c r="E52" i="5"/>
  <c r="D52" i="5"/>
  <c r="I72" i="5"/>
  <c r="H72" i="5"/>
  <c r="G72" i="5"/>
  <c r="F72" i="5"/>
  <c r="E72" i="5"/>
  <c r="D72" i="5"/>
  <c r="I92" i="5"/>
  <c r="H92" i="5"/>
  <c r="G92" i="5"/>
  <c r="F92" i="5"/>
  <c r="E92" i="5"/>
  <c r="D92" i="5"/>
  <c r="I111" i="5"/>
  <c r="H111" i="5"/>
  <c r="G111" i="5"/>
  <c r="F111" i="5"/>
  <c r="E111" i="5"/>
  <c r="D111" i="5"/>
  <c r="I52" i="6"/>
  <c r="H52" i="6"/>
  <c r="G52" i="6"/>
  <c r="F52" i="6"/>
  <c r="E52" i="6"/>
  <c r="D52" i="6"/>
  <c r="I71" i="6"/>
  <c r="H71" i="6"/>
  <c r="G71" i="6"/>
  <c r="F71" i="6"/>
  <c r="E71" i="6"/>
  <c r="D71" i="6"/>
  <c r="I91" i="6"/>
  <c r="H91" i="6"/>
  <c r="G91" i="6"/>
  <c r="F91" i="6"/>
  <c r="E91" i="6"/>
  <c r="D91" i="6"/>
  <c r="I110" i="6"/>
  <c r="H110" i="6"/>
  <c r="G110" i="6"/>
  <c r="F110" i="6"/>
  <c r="E110" i="6"/>
  <c r="D110" i="6"/>
  <c r="I139" i="6"/>
  <c r="H139" i="6"/>
  <c r="G139" i="6"/>
  <c r="F139" i="6"/>
  <c r="E139" i="6"/>
  <c r="D139" i="6"/>
  <c r="I119" i="6"/>
  <c r="H119" i="6"/>
  <c r="G119" i="6"/>
  <c r="F119" i="6"/>
  <c r="E119" i="6"/>
  <c r="D119" i="6"/>
  <c r="I100" i="6"/>
  <c r="H100" i="6"/>
  <c r="G100" i="6"/>
  <c r="F100" i="6"/>
  <c r="E100" i="6"/>
  <c r="D100" i="6"/>
  <c r="I80" i="6"/>
  <c r="H80" i="6"/>
  <c r="G80" i="6"/>
  <c r="F80" i="6"/>
  <c r="E80" i="6"/>
  <c r="D80" i="6"/>
  <c r="I61" i="6"/>
  <c r="H61" i="6"/>
  <c r="G61" i="6"/>
  <c r="F61" i="6"/>
  <c r="E61" i="6"/>
  <c r="D61" i="6"/>
  <c r="I39" i="6"/>
  <c r="H39" i="6"/>
  <c r="G39" i="6"/>
  <c r="F39" i="6"/>
  <c r="E39" i="6"/>
  <c r="D39" i="6"/>
  <c r="I67" i="1"/>
  <c r="H67" i="1"/>
  <c r="G67" i="1"/>
  <c r="F67" i="1"/>
  <c r="E67" i="1"/>
  <c r="D67" i="1"/>
  <c r="I67" i="4"/>
  <c r="H67" i="4"/>
  <c r="G67" i="4"/>
  <c r="F67" i="4"/>
  <c r="E67" i="4"/>
  <c r="D67" i="4"/>
  <c r="I68" i="5"/>
  <c r="H68" i="5"/>
  <c r="G68" i="5"/>
  <c r="F68" i="5"/>
  <c r="E68" i="5"/>
  <c r="D68" i="5"/>
  <c r="I67" i="6"/>
  <c r="H67" i="6"/>
  <c r="G67" i="6"/>
  <c r="F67" i="6"/>
  <c r="E67" i="6"/>
  <c r="D67" i="6"/>
  <c r="I7" i="6"/>
  <c r="H7" i="6"/>
  <c r="G7" i="6"/>
  <c r="F7" i="6"/>
  <c r="E7" i="6"/>
  <c r="D7" i="6"/>
  <c r="I131" i="6"/>
  <c r="H131" i="6"/>
  <c r="G131" i="6"/>
  <c r="F131" i="6"/>
  <c r="E131" i="6"/>
  <c r="D131" i="6"/>
  <c r="I111" i="6"/>
  <c r="H111" i="6"/>
  <c r="G111" i="6"/>
  <c r="F111" i="6"/>
  <c r="E111" i="6"/>
  <c r="D111" i="6"/>
  <c r="I92" i="6"/>
  <c r="H92" i="6"/>
  <c r="G92" i="6"/>
  <c r="F92" i="6"/>
  <c r="E92" i="6"/>
  <c r="D92" i="6"/>
  <c r="I72" i="6"/>
  <c r="H72" i="6"/>
  <c r="G72" i="6"/>
  <c r="F72" i="6"/>
  <c r="E72" i="6"/>
  <c r="D72" i="6"/>
  <c r="I53" i="6"/>
  <c r="H53" i="6"/>
  <c r="G53" i="6"/>
  <c r="F53" i="6"/>
  <c r="E53" i="6"/>
  <c r="D53" i="6"/>
  <c r="I31" i="6"/>
  <c r="H31" i="6"/>
  <c r="G31" i="6"/>
  <c r="F31" i="6"/>
  <c r="E31" i="6"/>
  <c r="D31" i="6"/>
  <c r="I12" i="6"/>
  <c r="H12" i="6"/>
  <c r="G12" i="6"/>
  <c r="F12" i="6"/>
  <c r="E12" i="6"/>
  <c r="D12" i="6"/>
  <c r="I132" i="5"/>
  <c r="H132" i="5"/>
  <c r="G132" i="5"/>
  <c r="F132" i="5"/>
  <c r="E132" i="5"/>
  <c r="D132" i="5"/>
  <c r="I112" i="5"/>
  <c r="H112" i="5"/>
  <c r="G112" i="5"/>
  <c r="F112" i="5"/>
  <c r="E112" i="5"/>
  <c r="D112" i="5"/>
  <c r="I93" i="5"/>
  <c r="H93" i="5"/>
  <c r="G93" i="5"/>
  <c r="F93" i="5"/>
  <c r="E93" i="5"/>
  <c r="D93" i="5"/>
  <c r="I73" i="5"/>
  <c r="H73" i="5"/>
  <c r="G73" i="5"/>
  <c r="F73" i="5"/>
  <c r="E73" i="5"/>
  <c r="D73" i="5"/>
  <c r="I53" i="5"/>
  <c r="H53" i="5"/>
  <c r="G53" i="5"/>
  <c r="F53" i="5"/>
  <c r="E53" i="5"/>
  <c r="D53" i="5"/>
  <c r="I31" i="5"/>
  <c r="H31" i="5"/>
  <c r="G31" i="5"/>
  <c r="F31" i="5"/>
  <c r="E31" i="5"/>
  <c r="D31" i="5"/>
  <c r="I12" i="5"/>
  <c r="H12" i="5"/>
  <c r="G12" i="5"/>
  <c r="F12" i="5"/>
  <c r="E12" i="5"/>
  <c r="D12" i="5"/>
  <c r="I131" i="4"/>
  <c r="H131" i="4"/>
  <c r="G131" i="4"/>
  <c r="F131" i="4"/>
  <c r="E131" i="4"/>
  <c r="D131" i="4"/>
  <c r="I111" i="4"/>
  <c r="H111" i="4"/>
  <c r="G111" i="4"/>
  <c r="F111" i="4"/>
  <c r="E111" i="4"/>
  <c r="D111" i="4"/>
  <c r="I92" i="4"/>
  <c r="H92" i="4"/>
  <c r="G92" i="4"/>
  <c r="F92" i="4"/>
  <c r="E92" i="4"/>
  <c r="D92" i="4"/>
  <c r="I72" i="4"/>
  <c r="H72" i="4"/>
  <c r="G72" i="4"/>
  <c r="F72" i="4"/>
  <c r="E72" i="4"/>
  <c r="D72" i="4"/>
  <c r="I53" i="4"/>
  <c r="H53" i="4"/>
  <c r="G53" i="4"/>
  <c r="F53" i="4"/>
  <c r="E53" i="4"/>
  <c r="D53" i="4"/>
  <c r="I31" i="4"/>
  <c r="H31" i="4"/>
  <c r="G31" i="4"/>
  <c r="F31" i="4"/>
  <c r="E31" i="4"/>
  <c r="D31" i="4"/>
  <c r="I12" i="4"/>
  <c r="H12" i="4"/>
  <c r="G12" i="4"/>
  <c r="F12" i="4"/>
  <c r="E12" i="4"/>
  <c r="D12" i="4"/>
  <c r="I12" i="1"/>
  <c r="H12" i="1"/>
  <c r="G12" i="1"/>
  <c r="F12" i="1"/>
  <c r="E12" i="1"/>
  <c r="D12" i="1"/>
  <c r="I131" i="1"/>
  <c r="H131" i="1"/>
  <c r="G131" i="1"/>
  <c r="F131" i="1"/>
  <c r="E131" i="1"/>
  <c r="D131" i="1"/>
  <c r="I111" i="1"/>
  <c r="H111" i="1"/>
  <c r="G111" i="1"/>
  <c r="F111" i="1"/>
  <c r="E111" i="1"/>
  <c r="D111" i="1"/>
  <c r="I92" i="1"/>
  <c r="H92" i="1"/>
  <c r="G92" i="1"/>
  <c r="F92" i="1"/>
  <c r="E92" i="1"/>
  <c r="D92" i="1"/>
  <c r="I72" i="1"/>
  <c r="H72" i="1"/>
  <c r="G72" i="1"/>
  <c r="F72" i="1"/>
  <c r="E72" i="1"/>
  <c r="D72" i="1"/>
  <c r="I53" i="1"/>
  <c r="H53" i="1"/>
  <c r="G53" i="1"/>
  <c r="F53" i="1"/>
  <c r="E53" i="1"/>
  <c r="D53" i="1"/>
  <c r="I31" i="1"/>
  <c r="H31" i="1"/>
  <c r="G31" i="1"/>
  <c r="F31" i="1"/>
  <c r="E31" i="1"/>
  <c r="D31" i="1"/>
  <c r="I130" i="4"/>
  <c r="H130" i="4"/>
  <c r="G130" i="4"/>
  <c r="F130" i="4"/>
  <c r="E130" i="4"/>
  <c r="D130" i="4"/>
  <c r="I30" i="4"/>
  <c r="H30" i="4"/>
  <c r="G30" i="4"/>
  <c r="F30" i="4"/>
  <c r="E30" i="4"/>
  <c r="D30" i="4"/>
  <c r="I131" i="5"/>
  <c r="H131" i="5"/>
  <c r="G131" i="5"/>
  <c r="F131" i="5"/>
  <c r="E131" i="5"/>
  <c r="D131" i="5"/>
  <c r="I30" i="5"/>
  <c r="H30" i="5"/>
  <c r="G30" i="5"/>
  <c r="F30" i="5"/>
  <c r="E30" i="5"/>
  <c r="D30" i="5"/>
  <c r="I130" i="6"/>
  <c r="H130" i="6"/>
  <c r="G130" i="6"/>
  <c r="F130" i="6"/>
  <c r="E130" i="6"/>
  <c r="D130" i="6"/>
  <c r="I30" i="6"/>
  <c r="H30" i="6"/>
  <c r="G30" i="6"/>
  <c r="F30" i="6"/>
  <c r="E30" i="6"/>
  <c r="D30" i="6"/>
  <c r="I130" i="1"/>
  <c r="H130" i="1"/>
  <c r="G130" i="1"/>
  <c r="F130" i="1"/>
  <c r="E130" i="1"/>
  <c r="D130" i="1"/>
  <c r="I30" i="1"/>
  <c r="H30" i="1"/>
  <c r="G30" i="1"/>
  <c r="F30" i="1"/>
  <c r="E30" i="1"/>
  <c r="D30" i="1"/>
  <c r="C133" i="1"/>
  <c r="C134" i="1" s="1"/>
  <c r="C133" i="4"/>
  <c r="C134" i="4" s="1"/>
  <c r="C134" i="5"/>
  <c r="C133" i="6"/>
  <c r="C134" i="6" s="1"/>
  <c r="C113" i="1"/>
  <c r="C113" i="4"/>
  <c r="C114" i="5"/>
  <c r="C115" i="5" s="1"/>
  <c r="C113" i="6"/>
  <c r="C94" i="1"/>
  <c r="C94" i="4"/>
  <c r="C95" i="5"/>
  <c r="C96" i="5" s="1"/>
  <c r="C94" i="6"/>
  <c r="C74" i="1"/>
  <c r="C75" i="1" s="1"/>
  <c r="C74" i="4"/>
  <c r="C75" i="4" s="1"/>
  <c r="C75" i="5"/>
  <c r="C74" i="6"/>
  <c r="C75" i="6" s="1"/>
  <c r="C55" i="1"/>
  <c r="C55" i="4"/>
  <c r="C55" i="5"/>
  <c r="C55" i="6"/>
  <c r="C33" i="1"/>
  <c r="C34" i="1" s="1"/>
  <c r="C33" i="4"/>
  <c r="C33" i="5"/>
  <c r="C33" i="6"/>
  <c r="C34" i="6" s="1"/>
  <c r="I139" i="5"/>
  <c r="H139" i="5"/>
  <c r="G139" i="5"/>
  <c r="F139" i="5"/>
  <c r="E139" i="5"/>
  <c r="D139" i="5"/>
  <c r="I119" i="5"/>
  <c r="H119" i="5"/>
  <c r="G119" i="5"/>
  <c r="F119" i="5"/>
  <c r="E119" i="5"/>
  <c r="D119" i="5"/>
  <c r="I100" i="5"/>
  <c r="H100" i="5"/>
  <c r="G100" i="5"/>
  <c r="F100" i="5"/>
  <c r="E100" i="5"/>
  <c r="D100" i="5"/>
  <c r="I80" i="5"/>
  <c r="H80" i="5"/>
  <c r="G80" i="5"/>
  <c r="F80" i="5"/>
  <c r="E80" i="5"/>
  <c r="D80" i="5"/>
  <c r="I60" i="5"/>
  <c r="H60" i="5"/>
  <c r="G60" i="5"/>
  <c r="F60" i="5"/>
  <c r="E60" i="5"/>
  <c r="D60" i="5"/>
  <c r="I38" i="5"/>
  <c r="H38" i="5"/>
  <c r="G38" i="5"/>
  <c r="F38" i="5"/>
  <c r="E38" i="5"/>
  <c r="D38" i="5"/>
  <c r="I19" i="5"/>
  <c r="H19" i="5"/>
  <c r="G19" i="5"/>
  <c r="F19" i="5"/>
  <c r="D19" i="5"/>
  <c r="G138" i="4"/>
  <c r="F138" i="4"/>
  <c r="E138" i="4"/>
  <c r="D138" i="4"/>
  <c r="G118" i="4"/>
  <c r="F118" i="4"/>
  <c r="E118" i="4"/>
  <c r="D118" i="4"/>
  <c r="G99" i="4"/>
  <c r="F99" i="4"/>
  <c r="E99" i="4"/>
  <c r="D99" i="4"/>
  <c r="G79" i="4"/>
  <c r="F79" i="4"/>
  <c r="E79" i="4"/>
  <c r="D79" i="4"/>
  <c r="G60" i="4"/>
  <c r="F60" i="4"/>
  <c r="E60" i="4"/>
  <c r="D60" i="4"/>
  <c r="G38" i="4"/>
  <c r="F38" i="4"/>
  <c r="E38" i="4"/>
  <c r="D38" i="4"/>
  <c r="G19" i="4"/>
  <c r="F19" i="4"/>
  <c r="E19" i="4"/>
  <c r="D19" i="4"/>
  <c r="I139" i="4"/>
  <c r="H139" i="4"/>
  <c r="G139" i="4"/>
  <c r="F139" i="4"/>
  <c r="E139" i="4"/>
  <c r="D139" i="4"/>
  <c r="I140" i="5"/>
  <c r="H140" i="5"/>
  <c r="G140" i="5"/>
  <c r="F140" i="5"/>
  <c r="E140" i="5"/>
  <c r="D140" i="5"/>
  <c r="I139" i="1"/>
  <c r="H139" i="1"/>
  <c r="G139" i="1"/>
  <c r="G141" i="1" s="1"/>
  <c r="F139" i="1"/>
  <c r="E139" i="1"/>
  <c r="D139" i="1"/>
  <c r="I138" i="1"/>
  <c r="I141" i="1" s="1"/>
  <c r="H138" i="1"/>
  <c r="G138" i="1"/>
  <c r="F138" i="1"/>
  <c r="E138" i="1"/>
  <c r="E141" i="1" s="1"/>
  <c r="D138" i="1"/>
  <c r="D141" i="1" s="1"/>
  <c r="I119" i="4"/>
  <c r="H119" i="4"/>
  <c r="G119" i="4"/>
  <c r="F119" i="4"/>
  <c r="E119" i="4"/>
  <c r="D119" i="4"/>
  <c r="I120" i="5"/>
  <c r="H120" i="5"/>
  <c r="G120" i="5"/>
  <c r="F120" i="5"/>
  <c r="E120" i="5"/>
  <c r="D120" i="5"/>
  <c r="I119" i="1"/>
  <c r="H119" i="1"/>
  <c r="G119" i="1"/>
  <c r="F119" i="1"/>
  <c r="E119" i="1"/>
  <c r="D119" i="1"/>
  <c r="I118" i="1"/>
  <c r="H118" i="1"/>
  <c r="G118" i="1"/>
  <c r="F118" i="1"/>
  <c r="E118" i="1"/>
  <c r="E121" i="1" s="1"/>
  <c r="D118" i="1"/>
  <c r="I100" i="4"/>
  <c r="H100" i="4"/>
  <c r="G100" i="4"/>
  <c r="F100" i="4"/>
  <c r="E100" i="4"/>
  <c r="D100" i="4"/>
  <c r="I101" i="5"/>
  <c r="H101" i="5"/>
  <c r="G101" i="5"/>
  <c r="F101" i="5"/>
  <c r="E101" i="5"/>
  <c r="D101" i="5"/>
  <c r="I100" i="1"/>
  <c r="H100" i="1"/>
  <c r="G100" i="1"/>
  <c r="F100" i="1"/>
  <c r="E100" i="1"/>
  <c r="D100" i="1"/>
  <c r="I99" i="1"/>
  <c r="H99" i="1"/>
  <c r="G99" i="1"/>
  <c r="F99" i="1"/>
  <c r="E99" i="1"/>
  <c r="E102" i="1" s="1"/>
  <c r="D99" i="1"/>
  <c r="I80" i="4"/>
  <c r="H80" i="4"/>
  <c r="G80" i="4"/>
  <c r="F80" i="4"/>
  <c r="E80" i="4"/>
  <c r="D80" i="4"/>
  <c r="I81" i="5"/>
  <c r="H81" i="5"/>
  <c r="G81" i="5"/>
  <c r="F81" i="5"/>
  <c r="E81" i="5"/>
  <c r="D81" i="5"/>
  <c r="I80" i="1"/>
  <c r="H80" i="1"/>
  <c r="G80" i="1"/>
  <c r="F80" i="1"/>
  <c r="E80" i="1"/>
  <c r="D80" i="1"/>
  <c r="I79" i="1"/>
  <c r="I82" i="1" s="1"/>
  <c r="H79" i="1"/>
  <c r="G79" i="1"/>
  <c r="F79" i="1"/>
  <c r="E79" i="1"/>
  <c r="E82" i="1" s="1"/>
  <c r="D79" i="1"/>
  <c r="I61" i="4"/>
  <c r="H61" i="4"/>
  <c r="G61" i="4"/>
  <c r="F61" i="4"/>
  <c r="E61" i="4"/>
  <c r="D61" i="4"/>
  <c r="I61" i="5"/>
  <c r="H61" i="5"/>
  <c r="G61" i="5"/>
  <c r="F61" i="5"/>
  <c r="E61" i="5"/>
  <c r="D61" i="5"/>
  <c r="I61" i="1"/>
  <c r="H61" i="1"/>
  <c r="G61" i="1"/>
  <c r="F61" i="1"/>
  <c r="E61" i="1"/>
  <c r="D61" i="1"/>
  <c r="I60" i="1"/>
  <c r="I63" i="1" s="1"/>
  <c r="H60" i="1"/>
  <c r="G60" i="1"/>
  <c r="F60" i="1"/>
  <c r="E60" i="1"/>
  <c r="D60" i="1"/>
  <c r="I39" i="4"/>
  <c r="H39" i="4"/>
  <c r="G39" i="4"/>
  <c r="F39" i="4"/>
  <c r="E39" i="4"/>
  <c r="D39" i="4"/>
  <c r="I39" i="5"/>
  <c r="H39" i="5"/>
  <c r="G39" i="5"/>
  <c r="F39" i="5"/>
  <c r="E39" i="5"/>
  <c r="D39" i="5"/>
  <c r="I39" i="1"/>
  <c r="H39" i="1"/>
  <c r="G39" i="1"/>
  <c r="F39" i="1"/>
  <c r="E39" i="1"/>
  <c r="D39" i="1"/>
  <c r="I38" i="1"/>
  <c r="I41" i="1" s="1"/>
  <c r="H38" i="1"/>
  <c r="G38" i="1"/>
  <c r="F38" i="1"/>
  <c r="E38" i="1"/>
  <c r="D38" i="1"/>
  <c r="I19" i="1"/>
  <c r="H19" i="1"/>
  <c r="G19" i="1"/>
  <c r="F19" i="1"/>
  <c r="E19" i="1"/>
  <c r="D19" i="1"/>
  <c r="D22" i="1" s="1"/>
  <c r="I20" i="4"/>
  <c r="H20" i="4"/>
  <c r="G20" i="4"/>
  <c r="F20" i="4"/>
  <c r="E20" i="4"/>
  <c r="D20" i="4"/>
  <c r="I20" i="5"/>
  <c r="H20" i="5"/>
  <c r="G20" i="5"/>
  <c r="F20" i="5"/>
  <c r="E20" i="5"/>
  <c r="D20" i="5"/>
  <c r="I20" i="6"/>
  <c r="H20" i="6"/>
  <c r="G20" i="6"/>
  <c r="F20" i="6"/>
  <c r="E20" i="6"/>
  <c r="D20" i="6"/>
  <c r="I20" i="1"/>
  <c r="H20" i="1"/>
  <c r="G20" i="1"/>
  <c r="F20" i="1"/>
  <c r="E20" i="1"/>
  <c r="D20" i="1"/>
  <c r="I106" i="1"/>
  <c r="H106" i="1"/>
  <c r="G106" i="1"/>
  <c r="F106" i="1"/>
  <c r="E106" i="1"/>
  <c r="D106" i="1"/>
  <c r="I106" i="4"/>
  <c r="H106" i="4"/>
  <c r="G106" i="4"/>
  <c r="F106" i="4"/>
  <c r="E106" i="4"/>
  <c r="D106" i="4"/>
  <c r="I107" i="5"/>
  <c r="H107" i="5"/>
  <c r="G107" i="5"/>
  <c r="F107" i="5"/>
  <c r="E107" i="5"/>
  <c r="D107" i="5"/>
  <c r="I106" i="6"/>
  <c r="H106" i="6"/>
  <c r="G106" i="6"/>
  <c r="F106" i="6"/>
  <c r="E106" i="6"/>
  <c r="D106" i="6"/>
  <c r="I126" i="1"/>
  <c r="H126" i="1"/>
  <c r="H133" i="1" s="1"/>
  <c r="H134" i="1" s="1"/>
  <c r="G126" i="1"/>
  <c r="F126" i="1"/>
  <c r="E126" i="1"/>
  <c r="D126" i="1"/>
  <c r="D133" i="1" s="1"/>
  <c r="D134" i="1" s="1"/>
  <c r="I87" i="1"/>
  <c r="H87" i="1"/>
  <c r="G87" i="1"/>
  <c r="F87" i="1"/>
  <c r="E87" i="1"/>
  <c r="D87" i="1"/>
  <c r="I50" i="1"/>
  <c r="H50" i="1"/>
  <c r="G50" i="1"/>
  <c r="F50" i="1"/>
  <c r="E50" i="1"/>
  <c r="D50" i="1"/>
  <c r="I48" i="1"/>
  <c r="H48" i="1"/>
  <c r="G48" i="1"/>
  <c r="F48" i="1"/>
  <c r="E48" i="1"/>
  <c r="D48" i="1"/>
  <c r="I28" i="1"/>
  <c r="H28" i="1"/>
  <c r="G28" i="1"/>
  <c r="F28" i="1"/>
  <c r="E28" i="1"/>
  <c r="D28" i="1"/>
  <c r="I26" i="1"/>
  <c r="H26" i="1"/>
  <c r="G26" i="1"/>
  <c r="F26" i="1"/>
  <c r="E26" i="1"/>
  <c r="D26" i="1"/>
  <c r="C14" i="1"/>
  <c r="C15" i="1" s="1"/>
  <c r="I11" i="1"/>
  <c r="H11" i="1"/>
  <c r="G11" i="1"/>
  <c r="F11" i="1"/>
  <c r="E11" i="1"/>
  <c r="D11" i="1"/>
  <c r="I9" i="1"/>
  <c r="H9" i="1"/>
  <c r="G9" i="1"/>
  <c r="F9" i="1"/>
  <c r="E9" i="1"/>
  <c r="D9" i="1"/>
  <c r="I7" i="1"/>
  <c r="H7" i="1"/>
  <c r="G7" i="1"/>
  <c r="F7" i="1"/>
  <c r="E7" i="1"/>
  <c r="D7" i="1"/>
  <c r="I126" i="4"/>
  <c r="H126" i="4"/>
  <c r="G126" i="4"/>
  <c r="F126" i="4"/>
  <c r="E126" i="4"/>
  <c r="D126" i="4"/>
  <c r="I87" i="4"/>
  <c r="H87" i="4"/>
  <c r="G87" i="4"/>
  <c r="F87" i="4"/>
  <c r="E87" i="4"/>
  <c r="D87" i="4"/>
  <c r="I50" i="4"/>
  <c r="H50" i="4"/>
  <c r="G50" i="4"/>
  <c r="F50" i="4"/>
  <c r="E50" i="4"/>
  <c r="D50" i="4"/>
  <c r="I48" i="4"/>
  <c r="H48" i="4"/>
  <c r="G48" i="4"/>
  <c r="F48" i="4"/>
  <c r="E48" i="4"/>
  <c r="D48" i="4"/>
  <c r="I28" i="4"/>
  <c r="H28" i="4"/>
  <c r="G28" i="4"/>
  <c r="F28" i="4"/>
  <c r="E28" i="4"/>
  <c r="D28" i="4"/>
  <c r="I26" i="4"/>
  <c r="H26" i="4"/>
  <c r="G26" i="4"/>
  <c r="F26" i="4"/>
  <c r="E26" i="4"/>
  <c r="D26" i="4"/>
  <c r="C14" i="4"/>
  <c r="C15" i="4" s="1"/>
  <c r="I11" i="4"/>
  <c r="H11" i="4"/>
  <c r="G11" i="4"/>
  <c r="F11" i="4"/>
  <c r="E11" i="4"/>
  <c r="D11" i="4"/>
  <c r="I9" i="4"/>
  <c r="H9" i="4"/>
  <c r="G9" i="4"/>
  <c r="F9" i="4"/>
  <c r="E9" i="4"/>
  <c r="D9" i="4"/>
  <c r="I7" i="4"/>
  <c r="H7" i="4"/>
  <c r="G7" i="4"/>
  <c r="F7" i="4"/>
  <c r="E7" i="4"/>
  <c r="D7" i="4"/>
  <c r="I127" i="5"/>
  <c r="H127" i="5"/>
  <c r="G127" i="5"/>
  <c r="F127" i="5"/>
  <c r="E127" i="5"/>
  <c r="D127" i="5"/>
  <c r="I88" i="5"/>
  <c r="H88" i="5"/>
  <c r="G88" i="5"/>
  <c r="F88" i="5"/>
  <c r="E88" i="5"/>
  <c r="D88" i="5"/>
  <c r="I50" i="5"/>
  <c r="H50" i="5"/>
  <c r="G50" i="5"/>
  <c r="F50" i="5"/>
  <c r="E50" i="5"/>
  <c r="D50" i="5"/>
  <c r="I48" i="5"/>
  <c r="H48" i="5"/>
  <c r="G48" i="5"/>
  <c r="F48" i="5"/>
  <c r="E48" i="5"/>
  <c r="D48" i="5"/>
  <c r="I28" i="5"/>
  <c r="H28" i="5"/>
  <c r="G28" i="5"/>
  <c r="F28" i="5"/>
  <c r="E28" i="5"/>
  <c r="D28" i="5"/>
  <c r="I26" i="5"/>
  <c r="H26" i="5"/>
  <c r="G26" i="5"/>
  <c r="F26" i="5"/>
  <c r="E26" i="5"/>
  <c r="D26" i="5"/>
  <c r="C14" i="5"/>
  <c r="I11" i="5"/>
  <c r="H11" i="5"/>
  <c r="G11" i="5"/>
  <c r="F11" i="5"/>
  <c r="E11" i="5"/>
  <c r="D11" i="5"/>
  <c r="I9" i="5"/>
  <c r="H9" i="5"/>
  <c r="G9" i="5"/>
  <c r="F9" i="5"/>
  <c r="E9" i="5"/>
  <c r="D9" i="5"/>
  <c r="I7" i="5"/>
  <c r="H7" i="5"/>
  <c r="G7" i="5"/>
  <c r="F7" i="5"/>
  <c r="E7" i="5"/>
  <c r="D7" i="5"/>
  <c r="I28" i="6"/>
  <c r="H28" i="6"/>
  <c r="G28" i="6"/>
  <c r="F28" i="6"/>
  <c r="E28" i="6"/>
  <c r="D28" i="6"/>
  <c r="I11" i="6"/>
  <c r="H11" i="6"/>
  <c r="G11" i="6"/>
  <c r="F11" i="6"/>
  <c r="E11" i="6"/>
  <c r="D11" i="6"/>
  <c r="I9" i="6"/>
  <c r="H9" i="6"/>
  <c r="G9" i="6"/>
  <c r="F9" i="6"/>
  <c r="E9" i="6"/>
  <c r="D9" i="6"/>
  <c r="I126" i="6"/>
  <c r="H126" i="6"/>
  <c r="G126" i="6"/>
  <c r="F126" i="6"/>
  <c r="E126" i="6"/>
  <c r="D126" i="6"/>
  <c r="I87" i="6"/>
  <c r="H87" i="6"/>
  <c r="G87" i="6"/>
  <c r="F87" i="6"/>
  <c r="E87" i="6"/>
  <c r="D87" i="6"/>
  <c r="I50" i="6"/>
  <c r="H50" i="6"/>
  <c r="G50" i="6"/>
  <c r="F50" i="6"/>
  <c r="E50" i="6"/>
  <c r="D50" i="6"/>
  <c r="I48" i="6"/>
  <c r="H48" i="6"/>
  <c r="G48" i="6"/>
  <c r="F48" i="6"/>
  <c r="E48" i="6"/>
  <c r="D48" i="6"/>
  <c r="I26" i="6"/>
  <c r="H26" i="6"/>
  <c r="G26" i="6"/>
  <c r="F26" i="6"/>
  <c r="E26" i="6"/>
  <c r="D26" i="6"/>
  <c r="C14" i="6"/>
  <c r="C15" i="6" s="1"/>
  <c r="C82" i="1"/>
  <c r="C22" i="1"/>
  <c r="G82" i="1"/>
  <c r="C121" i="1"/>
  <c r="C141" i="1"/>
  <c r="C41" i="1"/>
  <c r="C102" i="1"/>
  <c r="F141" i="1"/>
  <c r="C63" i="1"/>
  <c r="E33" i="5" l="1"/>
  <c r="E75" i="5"/>
  <c r="E76" i="5" s="1"/>
  <c r="I33" i="5"/>
  <c r="I113" i="4"/>
  <c r="I114" i="4" s="1"/>
  <c r="H63" i="1"/>
  <c r="F94" i="6"/>
  <c r="F95" i="6" s="1"/>
  <c r="D113" i="4"/>
  <c r="D114" i="4" s="1"/>
  <c r="F33" i="4"/>
  <c r="F34" i="4" s="1"/>
  <c r="F35" i="4" s="1"/>
  <c r="F36" i="4" s="1"/>
  <c r="F37" i="4" s="1"/>
  <c r="F41" i="4" s="1"/>
  <c r="G33" i="1"/>
  <c r="E133" i="1"/>
  <c r="E134" i="1" s="1"/>
  <c r="F41" i="1"/>
  <c r="D41" i="1"/>
  <c r="F63" i="1"/>
  <c r="D63" i="1"/>
  <c r="F82" i="1"/>
  <c r="D82" i="1"/>
  <c r="H82" i="1"/>
  <c r="F102" i="1"/>
  <c r="F121" i="1"/>
  <c r="H22" i="1"/>
  <c r="F133" i="1"/>
  <c r="F134" i="1" s="1"/>
  <c r="G102" i="1"/>
  <c r="G121" i="1"/>
  <c r="G133" i="1"/>
  <c r="G134" i="1" s="1"/>
  <c r="F22" i="1"/>
  <c r="H41" i="1"/>
  <c r="D102" i="1"/>
  <c r="H102" i="1"/>
  <c r="D121" i="1"/>
  <c r="H121" i="1"/>
  <c r="H141" i="1"/>
  <c r="D14" i="5"/>
  <c r="D15" i="5" s="1"/>
  <c r="D16" i="5" s="1"/>
  <c r="D17" i="5" s="1"/>
  <c r="D18" i="5" s="1"/>
  <c r="D22" i="5" s="1"/>
  <c r="I95" i="5"/>
  <c r="I96" i="5" s="1"/>
  <c r="E14" i="5"/>
  <c r="E15" i="5" s="1"/>
  <c r="E16" i="5" s="1"/>
  <c r="E17" i="5" s="1"/>
  <c r="E18" i="5" s="1"/>
  <c r="E22" i="5" s="1"/>
  <c r="G114" i="5"/>
  <c r="G115" i="5" s="1"/>
  <c r="D55" i="5"/>
  <c r="D75" i="5"/>
  <c r="D76" i="5" s="1"/>
  <c r="I133" i="4"/>
  <c r="I74" i="4"/>
  <c r="I75" i="4" s="1"/>
  <c r="I76" i="4" s="1"/>
  <c r="I77" i="4" s="1"/>
  <c r="I78" i="4" s="1"/>
  <c r="I82" i="4" s="1"/>
  <c r="D55" i="4"/>
  <c r="D56" i="4" s="1"/>
  <c r="E74" i="1"/>
  <c r="E75" i="1" s="1"/>
  <c r="I74" i="1"/>
  <c r="I75" i="1" s="1"/>
  <c r="C76" i="6"/>
  <c r="E33" i="4"/>
  <c r="E34" i="4" s="1"/>
  <c r="E33" i="1"/>
  <c r="E34" i="1" s="1"/>
  <c r="C16" i="4"/>
  <c r="C17" i="4" s="1"/>
  <c r="C18" i="4" s="1"/>
  <c r="C22" i="4" s="1"/>
  <c r="E33" i="6"/>
  <c r="E34" i="6" s="1"/>
  <c r="I33" i="6"/>
  <c r="I34" i="6" s="1"/>
  <c r="G94" i="6"/>
  <c r="G95" i="6" s="1"/>
  <c r="I133" i="6"/>
  <c r="I134" i="6" s="1"/>
  <c r="E14" i="6"/>
  <c r="E15" i="6" s="1"/>
  <c r="E16" i="6" s="1"/>
  <c r="I14" i="6"/>
  <c r="I15" i="6" s="1"/>
  <c r="I16" i="6" s="1"/>
  <c r="F95" i="5"/>
  <c r="F96" i="5" s="1"/>
  <c r="E14" i="4"/>
  <c r="E15" i="4" s="1"/>
  <c r="E94" i="4"/>
  <c r="E95" i="4" s="1"/>
  <c r="I94" i="4"/>
  <c r="I95" i="4" s="1"/>
  <c r="I96" i="4" s="1"/>
  <c r="G133" i="4"/>
  <c r="G134" i="4" s="1"/>
  <c r="G135" i="4" s="1"/>
  <c r="G136" i="4" s="1"/>
  <c r="G137" i="4" s="1"/>
  <c r="G141" i="4" s="1"/>
  <c r="F94" i="1"/>
  <c r="F95" i="1" s="1"/>
  <c r="F96" i="1" s="1"/>
  <c r="F97" i="1" s="1"/>
  <c r="D114" i="5"/>
  <c r="D115" i="5" s="1"/>
  <c r="D116" i="5" s="1"/>
  <c r="D117" i="5" s="1"/>
  <c r="D118" i="5" s="1"/>
  <c r="D122" i="5" s="1"/>
  <c r="H114" i="5"/>
  <c r="H115" i="5" s="1"/>
  <c r="F113" i="4"/>
  <c r="F114" i="4" s="1"/>
  <c r="D113" i="1"/>
  <c r="D114" i="1" s="1"/>
  <c r="H113" i="1"/>
  <c r="H114" i="1" s="1"/>
  <c r="G22" i="1"/>
  <c r="D133" i="6"/>
  <c r="D134" i="6" s="1"/>
  <c r="D135" i="6" s="1"/>
  <c r="D136" i="6" s="1"/>
  <c r="D137" i="6" s="1"/>
  <c r="D141" i="6" s="1"/>
  <c r="F14" i="1"/>
  <c r="F15" i="1" s="1"/>
  <c r="F16" i="1" s="1"/>
  <c r="F17" i="1" s="1"/>
  <c r="H94" i="4"/>
  <c r="H95" i="4" s="1"/>
  <c r="F14" i="6"/>
  <c r="F15" i="6" s="1"/>
  <c r="F16" i="6" s="1"/>
  <c r="F17" i="6" s="1"/>
  <c r="F18" i="6" s="1"/>
  <c r="F22" i="6" s="1"/>
  <c r="D74" i="6"/>
  <c r="D75" i="6" s="1"/>
  <c r="H74" i="6"/>
  <c r="H75" i="6" s="1"/>
  <c r="F75" i="5"/>
  <c r="F76" i="5" s="1"/>
  <c r="E113" i="1"/>
  <c r="E114" i="1" s="1"/>
  <c r="E115" i="1" s="1"/>
  <c r="E116" i="1" s="1"/>
  <c r="E94" i="6"/>
  <c r="E95" i="6" s="1"/>
  <c r="E96" i="6" s="1"/>
  <c r="E97" i="6" s="1"/>
  <c r="E98" i="6" s="1"/>
  <c r="E102" i="6" s="1"/>
  <c r="G133" i="6"/>
  <c r="G134" i="6" s="1"/>
  <c r="D95" i="5"/>
  <c r="D96" i="5" s="1"/>
  <c r="H95" i="5"/>
  <c r="H96" i="5" s="1"/>
  <c r="E134" i="5"/>
  <c r="E135" i="5" s="1"/>
  <c r="E136" i="5" s="1"/>
  <c r="E137" i="5" s="1"/>
  <c r="E138" i="5" s="1"/>
  <c r="E142" i="5" s="1"/>
  <c r="H55" i="4"/>
  <c r="G94" i="4"/>
  <c r="G95" i="4" s="1"/>
  <c r="E133" i="4"/>
  <c r="E134" i="4" s="1"/>
  <c r="D94" i="1"/>
  <c r="D95" i="1" s="1"/>
  <c r="H94" i="1"/>
  <c r="H95" i="1" s="1"/>
  <c r="D113" i="6"/>
  <c r="D114" i="6" s="1"/>
  <c r="H113" i="6"/>
  <c r="H114" i="6" s="1"/>
  <c r="F114" i="5"/>
  <c r="F115" i="5" s="1"/>
  <c r="F116" i="5" s="1"/>
  <c r="F117" i="5" s="1"/>
  <c r="F118" i="5" s="1"/>
  <c r="F122" i="5" s="1"/>
  <c r="H113" i="4"/>
  <c r="H114" i="4" s="1"/>
  <c r="H115" i="4" s="1"/>
  <c r="H116" i="4" s="1"/>
  <c r="H117" i="4" s="1"/>
  <c r="H121" i="4" s="1"/>
  <c r="F113" i="1"/>
  <c r="F114" i="1" s="1"/>
  <c r="E22" i="1"/>
  <c r="G63" i="1"/>
  <c r="D33" i="6"/>
  <c r="D34" i="6" s="1"/>
  <c r="D35" i="6" s="1"/>
  <c r="D36" i="6" s="1"/>
  <c r="D37" i="6" s="1"/>
  <c r="D41" i="6" s="1"/>
  <c r="H75" i="5"/>
  <c r="H76" i="5" s="1"/>
  <c r="H77" i="5" s="1"/>
  <c r="H78" i="5" s="1"/>
  <c r="H79" i="5" s="1"/>
  <c r="H83" i="5" s="1"/>
  <c r="E94" i="1"/>
  <c r="E95" i="1" s="1"/>
  <c r="E96" i="1" s="1"/>
  <c r="E97" i="1" s="1"/>
  <c r="I55" i="1"/>
  <c r="I56" i="1" s="1"/>
  <c r="H56" i="4"/>
  <c r="H57" i="4" s="1"/>
  <c r="H58" i="4" s="1"/>
  <c r="H59" i="4" s="1"/>
  <c r="H63" i="4" s="1"/>
  <c r="C34" i="4"/>
  <c r="C35" i="4" s="1"/>
  <c r="C36" i="4" s="1"/>
  <c r="C37" i="4" s="1"/>
  <c r="C41" i="4" s="1"/>
  <c r="C56" i="4"/>
  <c r="C57" i="4" s="1"/>
  <c r="C58" i="4" s="1"/>
  <c r="C59" i="4" s="1"/>
  <c r="C63" i="4" s="1"/>
  <c r="C95" i="4"/>
  <c r="C96" i="4" s="1"/>
  <c r="C114" i="4"/>
  <c r="C115" i="4" s="1"/>
  <c r="C116" i="4" s="1"/>
  <c r="C117" i="4" s="1"/>
  <c r="C121" i="4" s="1"/>
  <c r="D74" i="4"/>
  <c r="H74" i="4"/>
  <c r="F74" i="1"/>
  <c r="F75" i="1" s="1"/>
  <c r="G34" i="1"/>
  <c r="G35" i="1" s="1"/>
  <c r="G36" i="1" s="1"/>
  <c r="F55" i="6"/>
  <c r="F56" i="6" s="1"/>
  <c r="F133" i="6"/>
  <c r="F134" i="6" s="1"/>
  <c r="F14" i="5"/>
  <c r="F15" i="5" s="1"/>
  <c r="G33" i="5"/>
  <c r="G34" i="5" s="1"/>
  <c r="G95" i="5"/>
  <c r="G96" i="5" s="1"/>
  <c r="D134" i="5"/>
  <c r="D135" i="5" s="1"/>
  <c r="H134" i="5"/>
  <c r="H135" i="5" s="1"/>
  <c r="F94" i="4"/>
  <c r="D133" i="4"/>
  <c r="D134" i="4" s="1"/>
  <c r="H133" i="4"/>
  <c r="H134" i="4" s="1"/>
  <c r="G94" i="1"/>
  <c r="G95" i="1" s="1"/>
  <c r="I114" i="5"/>
  <c r="I115" i="5" s="1"/>
  <c r="G113" i="4"/>
  <c r="I113" i="1"/>
  <c r="I114" i="1" s="1"/>
  <c r="C56" i="1"/>
  <c r="C57" i="1" s="1"/>
  <c r="C58" i="1" s="1"/>
  <c r="C95" i="1"/>
  <c r="C96" i="1" s="1"/>
  <c r="C97" i="1" s="1"/>
  <c r="C114" i="1"/>
  <c r="C115" i="1" s="1"/>
  <c r="C116" i="1" s="1"/>
  <c r="G33" i="4"/>
  <c r="E55" i="1"/>
  <c r="E74" i="4"/>
  <c r="G74" i="1"/>
  <c r="I134" i="4"/>
  <c r="I135" i="4" s="1"/>
  <c r="G14" i="5"/>
  <c r="G15" i="5" s="1"/>
  <c r="D33" i="5"/>
  <c r="D34" i="5" s="1"/>
  <c r="H33" i="5"/>
  <c r="H34" i="5" s="1"/>
  <c r="G14" i="4"/>
  <c r="G15" i="4" s="1"/>
  <c r="D33" i="4"/>
  <c r="D34" i="4" s="1"/>
  <c r="H33" i="4"/>
  <c r="H34" i="4" s="1"/>
  <c r="G14" i="1"/>
  <c r="G15" i="1" s="1"/>
  <c r="E14" i="1"/>
  <c r="E15" i="1" s="1"/>
  <c r="I14" i="1"/>
  <c r="I15" i="1" s="1"/>
  <c r="D33" i="1"/>
  <c r="H33" i="1"/>
  <c r="H34" i="1" s="1"/>
  <c r="F33" i="1"/>
  <c r="F55" i="1"/>
  <c r="F56" i="1" s="1"/>
  <c r="I22" i="1"/>
  <c r="G41" i="1"/>
  <c r="E41" i="1"/>
  <c r="E63" i="1"/>
  <c r="I102" i="1"/>
  <c r="I121" i="1"/>
  <c r="D74" i="1"/>
  <c r="D75" i="1" s="1"/>
  <c r="H74" i="1"/>
  <c r="H75" i="1" s="1"/>
  <c r="E95" i="5"/>
  <c r="E96" i="5" s="1"/>
  <c r="F134" i="5"/>
  <c r="F135" i="5" s="1"/>
  <c r="D14" i="4"/>
  <c r="D15" i="4" s="1"/>
  <c r="H14" i="4"/>
  <c r="H15" i="4" s="1"/>
  <c r="D94" i="4"/>
  <c r="D95" i="4" s="1"/>
  <c r="F133" i="4"/>
  <c r="E113" i="4"/>
  <c r="E114" i="4" s="1"/>
  <c r="I75" i="5"/>
  <c r="I76" i="5" s="1"/>
  <c r="C135" i="5"/>
  <c r="C136" i="5" s="1"/>
  <c r="C137" i="5" s="1"/>
  <c r="C138" i="5" s="1"/>
  <c r="C142" i="5" s="1"/>
  <c r="E114" i="5"/>
  <c r="E115" i="5" s="1"/>
  <c r="E77" i="5"/>
  <c r="E78" i="5" s="1"/>
  <c r="E79" i="5" s="1"/>
  <c r="E83" i="5" s="1"/>
  <c r="C76" i="5"/>
  <c r="C77" i="5" s="1"/>
  <c r="C78" i="5" s="1"/>
  <c r="C79" i="5" s="1"/>
  <c r="C83" i="5" s="1"/>
  <c r="F55" i="5"/>
  <c r="F56" i="5" s="1"/>
  <c r="D56" i="5"/>
  <c r="D57" i="5" s="1"/>
  <c r="D58" i="5" s="1"/>
  <c r="D59" i="5" s="1"/>
  <c r="D63" i="5" s="1"/>
  <c r="C56" i="5"/>
  <c r="C57" i="5" s="1"/>
  <c r="C58" i="5" s="1"/>
  <c r="C59" i="5" s="1"/>
  <c r="C63" i="5" s="1"/>
  <c r="I34" i="5"/>
  <c r="I35" i="5" s="1"/>
  <c r="I36" i="5" s="1"/>
  <c r="I37" i="5" s="1"/>
  <c r="I41" i="5" s="1"/>
  <c r="F33" i="5"/>
  <c r="E34" i="5"/>
  <c r="E35" i="5" s="1"/>
  <c r="E36" i="5" s="1"/>
  <c r="E37" i="5" s="1"/>
  <c r="E41" i="5" s="1"/>
  <c r="C34" i="5"/>
  <c r="C35" i="5" s="1"/>
  <c r="C15" i="5"/>
  <c r="C16" i="5" s="1"/>
  <c r="C17" i="5" s="1"/>
  <c r="C18" i="5" s="1"/>
  <c r="C22" i="5" s="1"/>
  <c r="I33" i="4"/>
  <c r="I14" i="4"/>
  <c r="I15" i="4" s="1"/>
  <c r="I16" i="4" s="1"/>
  <c r="I17" i="4" s="1"/>
  <c r="I18" i="4" s="1"/>
  <c r="I22" i="4" s="1"/>
  <c r="I133" i="1"/>
  <c r="I134" i="1" s="1"/>
  <c r="D14" i="6"/>
  <c r="D15" i="6" s="1"/>
  <c r="D16" i="6" s="1"/>
  <c r="H33" i="6"/>
  <c r="H34" i="6" s="1"/>
  <c r="E113" i="6"/>
  <c r="E114" i="6" s="1"/>
  <c r="F113" i="6"/>
  <c r="F114" i="6" s="1"/>
  <c r="F33" i="6"/>
  <c r="F34" i="6" s="1"/>
  <c r="H14" i="6"/>
  <c r="H15" i="6" s="1"/>
  <c r="H16" i="6" s="1"/>
  <c r="I113" i="6"/>
  <c r="I114" i="6" s="1"/>
  <c r="E133" i="6"/>
  <c r="E134" i="6" s="1"/>
  <c r="E135" i="6" s="1"/>
  <c r="E136" i="6" s="1"/>
  <c r="E137" i="6" s="1"/>
  <c r="E141" i="6" s="1"/>
  <c r="I55" i="6"/>
  <c r="I56" i="6" s="1"/>
  <c r="I94" i="6"/>
  <c r="I95" i="6" s="1"/>
  <c r="D94" i="6"/>
  <c r="D95" i="6" s="1"/>
  <c r="H94" i="6"/>
  <c r="H95" i="6" s="1"/>
  <c r="H133" i="6"/>
  <c r="H134" i="6" s="1"/>
  <c r="G113" i="6"/>
  <c r="G114" i="6" s="1"/>
  <c r="G74" i="6"/>
  <c r="G75" i="6" s="1"/>
  <c r="C114" i="6"/>
  <c r="C115" i="6" s="1"/>
  <c r="C116" i="6" s="1"/>
  <c r="C117" i="6" s="1"/>
  <c r="C121" i="6" s="1"/>
  <c r="C95" i="6"/>
  <c r="C96" i="6" s="1"/>
  <c r="C56" i="6"/>
  <c r="C57" i="6" s="1"/>
  <c r="C58" i="6" s="1"/>
  <c r="C59" i="6" s="1"/>
  <c r="C63" i="6" s="1"/>
  <c r="E55" i="6"/>
  <c r="E56" i="6" s="1"/>
  <c r="G33" i="6"/>
  <c r="G34" i="6" s="1"/>
  <c r="G74" i="4"/>
  <c r="G75" i="4" s="1"/>
  <c r="C76" i="1"/>
  <c r="C77" i="1" s="1"/>
  <c r="C135" i="4"/>
  <c r="C136" i="4" s="1"/>
  <c r="G55" i="6"/>
  <c r="G56" i="6" s="1"/>
  <c r="H14" i="5"/>
  <c r="H15" i="5" s="1"/>
  <c r="E55" i="5"/>
  <c r="E56" i="5" s="1"/>
  <c r="I55" i="5"/>
  <c r="I56" i="5" s="1"/>
  <c r="G55" i="5"/>
  <c r="G56" i="5" s="1"/>
  <c r="G134" i="5"/>
  <c r="G135" i="5" s="1"/>
  <c r="F55" i="4"/>
  <c r="F56" i="4" s="1"/>
  <c r="D14" i="1"/>
  <c r="D15" i="1" s="1"/>
  <c r="H14" i="1"/>
  <c r="H15" i="1" s="1"/>
  <c r="I33" i="1"/>
  <c r="I34" i="1" s="1"/>
  <c r="I94" i="1"/>
  <c r="G113" i="1"/>
  <c r="G114" i="1" s="1"/>
  <c r="G14" i="6"/>
  <c r="E74" i="6"/>
  <c r="E75" i="6" s="1"/>
  <c r="I74" i="6"/>
  <c r="I75" i="6" s="1"/>
  <c r="G75" i="5"/>
  <c r="G76" i="5" s="1"/>
  <c r="H55" i="6"/>
  <c r="H56" i="6" s="1"/>
  <c r="I14" i="5"/>
  <c r="I15" i="5" s="1"/>
  <c r="H55" i="5"/>
  <c r="F14" i="4"/>
  <c r="F15" i="4" s="1"/>
  <c r="E55" i="4"/>
  <c r="I55" i="4"/>
  <c r="I56" i="4" s="1"/>
  <c r="G55" i="4"/>
  <c r="G56" i="4" s="1"/>
  <c r="C76" i="4"/>
  <c r="F74" i="6"/>
  <c r="F75" i="6" s="1"/>
  <c r="I134" i="5"/>
  <c r="I135" i="5" s="1"/>
  <c r="F74" i="4"/>
  <c r="F75" i="4" s="1"/>
  <c r="E135" i="1"/>
  <c r="E136" i="1" s="1"/>
  <c r="D136" i="5"/>
  <c r="D137" i="5" s="1"/>
  <c r="D138" i="5" s="1"/>
  <c r="D142" i="5" s="1"/>
  <c r="C135" i="6"/>
  <c r="C136" i="6" s="1"/>
  <c r="C137" i="6" s="1"/>
  <c r="C141" i="6" s="1"/>
  <c r="D135" i="1"/>
  <c r="D136" i="1" s="1"/>
  <c r="C135" i="1"/>
  <c r="C136" i="1" s="1"/>
  <c r="C116" i="5"/>
  <c r="C117" i="5" s="1"/>
  <c r="D76" i="6"/>
  <c r="D77" i="6" s="1"/>
  <c r="D78" i="6" s="1"/>
  <c r="D82" i="6" s="1"/>
  <c r="D55" i="6"/>
  <c r="D56" i="6" s="1"/>
  <c r="G55" i="1"/>
  <c r="D55" i="1"/>
  <c r="H55" i="1"/>
  <c r="C35" i="1"/>
  <c r="C36" i="1" s="1"/>
  <c r="C35" i="6"/>
  <c r="C36" i="6" s="1"/>
  <c r="C16" i="1"/>
  <c r="C17" i="1" s="1"/>
  <c r="C16" i="6"/>
  <c r="C17" i="6" s="1"/>
  <c r="C18" i="6" s="1"/>
  <c r="C22" i="6" s="1"/>
  <c r="H135" i="1"/>
  <c r="H136" i="1" s="1"/>
  <c r="I115" i="4"/>
  <c r="F115" i="4"/>
  <c r="F97" i="5"/>
  <c r="H96" i="1"/>
  <c r="H97" i="1" s="1"/>
  <c r="G96" i="1"/>
  <c r="G97" i="1" s="1"/>
  <c r="C97" i="5"/>
  <c r="G77" i="5"/>
  <c r="H135" i="6"/>
  <c r="F96" i="6"/>
  <c r="C77" i="6"/>
  <c r="C78" i="6" s="1"/>
  <c r="C82" i="6" s="1"/>
  <c r="F35" i="6"/>
  <c r="G97" i="5" l="1"/>
  <c r="I35" i="6"/>
  <c r="I36" i="6" s="1"/>
  <c r="I37" i="6" s="1"/>
  <c r="I41" i="6" s="1"/>
  <c r="H115" i="6"/>
  <c r="F76" i="6"/>
  <c r="I57" i="6"/>
  <c r="I58" i="6" s="1"/>
  <c r="I59" i="6" s="1"/>
  <c r="I63" i="6" s="1"/>
  <c r="E57" i="6"/>
  <c r="E58" i="6" s="1"/>
  <c r="E59" i="6" s="1"/>
  <c r="E63" i="6" s="1"/>
  <c r="F135" i="6"/>
  <c r="F136" i="6" s="1"/>
  <c r="F137" i="6" s="1"/>
  <c r="F141" i="6" s="1"/>
  <c r="H76" i="6"/>
  <c r="D96" i="6"/>
  <c r="D77" i="5"/>
  <c r="I97" i="5"/>
  <c r="I98" i="5" s="1"/>
  <c r="I99" i="5" s="1"/>
  <c r="I103" i="5" s="1"/>
  <c r="F57" i="4"/>
  <c r="F58" i="4" s="1"/>
  <c r="F59" i="4" s="1"/>
  <c r="F63" i="4" s="1"/>
  <c r="D115" i="4"/>
  <c r="D116" i="4" s="1"/>
  <c r="D16" i="4"/>
  <c r="E115" i="4"/>
  <c r="H135" i="4"/>
  <c r="D57" i="4"/>
  <c r="E96" i="4"/>
  <c r="E97" i="4" s="1"/>
  <c r="E98" i="4" s="1"/>
  <c r="E102" i="4" s="1"/>
  <c r="E135" i="4"/>
  <c r="E136" i="4" s="1"/>
  <c r="E137" i="4" s="1"/>
  <c r="E141" i="4" s="1"/>
  <c r="D135" i="4"/>
  <c r="D136" i="4" s="1"/>
  <c r="D96" i="1"/>
  <c r="D97" i="1" s="1"/>
  <c r="F135" i="1"/>
  <c r="F136" i="1" s="1"/>
  <c r="E35" i="1"/>
  <c r="E36" i="1" s="1"/>
  <c r="E76" i="1"/>
  <c r="E77" i="1" s="1"/>
  <c r="G135" i="1"/>
  <c r="G136" i="1" s="1"/>
  <c r="D16" i="1"/>
  <c r="D17" i="1" s="1"/>
  <c r="G116" i="5"/>
  <c r="G117" i="5" s="1"/>
  <c r="G118" i="5" s="1"/>
  <c r="G122" i="5" s="1"/>
  <c r="H35" i="5"/>
  <c r="H36" i="5" s="1"/>
  <c r="H37" i="5" s="1"/>
  <c r="H41" i="5" s="1"/>
  <c r="I116" i="5"/>
  <c r="I117" i="5" s="1"/>
  <c r="I118" i="5" s="1"/>
  <c r="I122" i="5" s="1"/>
  <c r="H116" i="5"/>
  <c r="H117" i="5" s="1"/>
  <c r="H118" i="5" s="1"/>
  <c r="H122" i="5" s="1"/>
  <c r="H97" i="5"/>
  <c r="H98" i="5" s="1"/>
  <c r="H99" i="5" s="1"/>
  <c r="H103" i="5" s="1"/>
  <c r="I57" i="5"/>
  <c r="I58" i="5" s="1"/>
  <c r="I59" i="5" s="1"/>
  <c r="I63" i="5" s="1"/>
  <c r="D35" i="5"/>
  <c r="D36" i="5" s="1"/>
  <c r="D37" i="5" s="1"/>
  <c r="D41" i="5" s="1"/>
  <c r="G35" i="5"/>
  <c r="G36" i="5" s="1"/>
  <c r="G37" i="5" s="1"/>
  <c r="G41" i="5" s="1"/>
  <c r="H35" i="4"/>
  <c r="E35" i="4"/>
  <c r="E36" i="4" s="1"/>
  <c r="E37" i="4" s="1"/>
  <c r="E41" i="4" s="1"/>
  <c r="G16" i="4"/>
  <c r="G17" i="4" s="1"/>
  <c r="G18" i="4" s="1"/>
  <c r="G22" i="4" s="1"/>
  <c r="H16" i="4"/>
  <c r="H17" i="4" s="1"/>
  <c r="H18" i="4" s="1"/>
  <c r="H22" i="4" s="1"/>
  <c r="I115" i="1"/>
  <c r="I116" i="1" s="1"/>
  <c r="G115" i="1"/>
  <c r="G116" i="1" s="1"/>
  <c r="D76" i="1"/>
  <c r="D77" i="1" s="1"/>
  <c r="I76" i="1"/>
  <c r="I77" i="1" s="1"/>
  <c r="F76" i="1"/>
  <c r="F77" i="1" s="1"/>
  <c r="I57" i="1"/>
  <c r="I58" i="1" s="1"/>
  <c r="E16" i="1"/>
  <c r="E17" i="1" s="1"/>
  <c r="I135" i="6"/>
  <c r="I136" i="6" s="1"/>
  <c r="I137" i="6" s="1"/>
  <c r="I141" i="6" s="1"/>
  <c r="G115" i="6"/>
  <c r="G116" i="6" s="1"/>
  <c r="G117" i="6" s="1"/>
  <c r="G121" i="6" s="1"/>
  <c r="I96" i="6"/>
  <c r="I97" i="6" s="1"/>
  <c r="I98" i="6" s="1"/>
  <c r="I102" i="6" s="1"/>
  <c r="G96" i="6"/>
  <c r="G97" i="6" s="1"/>
  <c r="G98" i="6" s="1"/>
  <c r="G102" i="6" s="1"/>
  <c r="H35" i="6"/>
  <c r="H36" i="6" s="1"/>
  <c r="H37" i="6" s="1"/>
  <c r="H41" i="6" s="1"/>
  <c r="E35" i="6"/>
  <c r="E36" i="6" s="1"/>
  <c r="E37" i="6" s="1"/>
  <c r="E41" i="6" s="1"/>
  <c r="I136" i="4"/>
  <c r="I137" i="4" s="1"/>
  <c r="I141" i="4" s="1"/>
  <c r="D115" i="6"/>
  <c r="D116" i="6" s="1"/>
  <c r="D117" i="6" s="1"/>
  <c r="D121" i="6" s="1"/>
  <c r="H35" i="1"/>
  <c r="H36" i="1" s="1"/>
  <c r="H136" i="5"/>
  <c r="H137" i="5" s="1"/>
  <c r="H138" i="5" s="1"/>
  <c r="H142" i="5" s="1"/>
  <c r="H115" i="1"/>
  <c r="H116" i="1" s="1"/>
  <c r="E16" i="4"/>
  <c r="E17" i="4" s="1"/>
  <c r="E18" i="4" s="1"/>
  <c r="E22" i="4" s="1"/>
  <c r="I35" i="1"/>
  <c r="I36" i="1" s="1"/>
  <c r="I77" i="5"/>
  <c r="G76" i="4"/>
  <c r="G77" i="4" s="1"/>
  <c r="G78" i="4" s="1"/>
  <c r="G82" i="4" s="1"/>
  <c r="F76" i="4"/>
  <c r="F77" i="4" s="1"/>
  <c r="H96" i="4"/>
  <c r="H97" i="4" s="1"/>
  <c r="H98" i="4" s="1"/>
  <c r="H102" i="4" s="1"/>
  <c r="D97" i="5"/>
  <c r="D98" i="5" s="1"/>
  <c r="D99" i="5" s="1"/>
  <c r="D103" i="5" s="1"/>
  <c r="G96" i="4"/>
  <c r="G97" i="4" s="1"/>
  <c r="G98" i="4" s="1"/>
  <c r="G102" i="4" s="1"/>
  <c r="D117" i="4"/>
  <c r="D121" i="4" s="1"/>
  <c r="G136" i="5"/>
  <c r="G137" i="5" s="1"/>
  <c r="G138" i="5" s="1"/>
  <c r="G142" i="5" s="1"/>
  <c r="F115" i="1"/>
  <c r="F116" i="1" s="1"/>
  <c r="G16" i="1"/>
  <c r="G17" i="1" s="1"/>
  <c r="E116" i="5"/>
  <c r="E117" i="5" s="1"/>
  <c r="E118" i="5" s="1"/>
  <c r="E122" i="5" s="1"/>
  <c r="G135" i="6"/>
  <c r="G136" i="6" s="1"/>
  <c r="G137" i="6" s="1"/>
  <c r="G141" i="6" s="1"/>
  <c r="H16" i="1"/>
  <c r="H17" i="1" s="1"/>
  <c r="G16" i="5"/>
  <c r="G17" i="5" s="1"/>
  <c r="G18" i="5" s="1"/>
  <c r="G22" i="5" s="1"/>
  <c r="D35" i="4"/>
  <c r="D36" i="4" s="1"/>
  <c r="D37" i="4" s="1"/>
  <c r="D41" i="4" s="1"/>
  <c r="G57" i="4"/>
  <c r="G58" i="4" s="1"/>
  <c r="G59" i="4" s="1"/>
  <c r="G63" i="4" s="1"/>
  <c r="F77" i="5"/>
  <c r="E97" i="5"/>
  <c r="E98" i="5" s="1"/>
  <c r="E99" i="5" s="1"/>
  <c r="E103" i="5" s="1"/>
  <c r="D96" i="4"/>
  <c r="D97" i="4" s="1"/>
  <c r="D98" i="4" s="1"/>
  <c r="D102" i="4" s="1"/>
  <c r="D115" i="1"/>
  <c r="D116" i="1" s="1"/>
  <c r="G57" i="5"/>
  <c r="G58" i="5" s="1"/>
  <c r="G59" i="5" s="1"/>
  <c r="G63" i="5" s="1"/>
  <c r="I115" i="6"/>
  <c r="I116" i="6" s="1"/>
  <c r="I117" i="6" s="1"/>
  <c r="I121" i="6" s="1"/>
  <c r="I97" i="4"/>
  <c r="I98" i="4" s="1"/>
  <c r="I102" i="4" s="1"/>
  <c r="C97" i="4"/>
  <c r="C98" i="4" s="1"/>
  <c r="C102" i="4" s="1"/>
  <c r="D56" i="1"/>
  <c r="D57" i="1" s="1"/>
  <c r="D58" i="1" s="1"/>
  <c r="I135" i="1"/>
  <c r="I136" i="1" s="1"/>
  <c r="G56" i="1"/>
  <c r="G57" i="1" s="1"/>
  <c r="G58" i="1" s="1"/>
  <c r="I34" i="4"/>
  <c r="I35" i="4" s="1"/>
  <c r="I36" i="4" s="1"/>
  <c r="I37" i="4" s="1"/>
  <c r="I41" i="4" s="1"/>
  <c r="F134" i="4"/>
  <c r="F135" i="4" s="1"/>
  <c r="F136" i="4" s="1"/>
  <c r="F137" i="4" s="1"/>
  <c r="F141" i="4" s="1"/>
  <c r="G34" i="4"/>
  <c r="G35" i="4" s="1"/>
  <c r="G36" i="4" s="1"/>
  <c r="G37" i="4" s="1"/>
  <c r="G41" i="4" s="1"/>
  <c r="G114" i="4"/>
  <c r="G115" i="4" s="1"/>
  <c r="G116" i="4" s="1"/>
  <c r="G117" i="4" s="1"/>
  <c r="G121" i="4" s="1"/>
  <c r="H75" i="4"/>
  <c r="H76" i="4" s="1"/>
  <c r="H77" i="4" s="1"/>
  <c r="H78" i="4" s="1"/>
  <c r="H82" i="4" s="1"/>
  <c r="F57" i="6"/>
  <c r="F16" i="4"/>
  <c r="F17" i="4" s="1"/>
  <c r="F18" i="4" s="1"/>
  <c r="F22" i="4" s="1"/>
  <c r="F16" i="5"/>
  <c r="F17" i="5" s="1"/>
  <c r="F18" i="5" s="1"/>
  <c r="F22" i="5" s="1"/>
  <c r="F57" i="5"/>
  <c r="F58" i="5" s="1"/>
  <c r="F59" i="5" s="1"/>
  <c r="F63" i="5" s="1"/>
  <c r="I57" i="4"/>
  <c r="I58" i="4" s="1"/>
  <c r="I59" i="4" s="1"/>
  <c r="I63" i="4" s="1"/>
  <c r="H76" i="1"/>
  <c r="H77" i="1" s="1"/>
  <c r="C118" i="5"/>
  <c r="C122" i="5" s="1"/>
  <c r="F136" i="5"/>
  <c r="F137" i="5" s="1"/>
  <c r="F138" i="5" s="1"/>
  <c r="F142" i="5" s="1"/>
  <c r="H56" i="1"/>
  <c r="H57" i="1" s="1"/>
  <c r="H58" i="1" s="1"/>
  <c r="G76" i="6"/>
  <c r="G77" i="6" s="1"/>
  <c r="G78" i="6" s="1"/>
  <c r="G82" i="6" s="1"/>
  <c r="E115" i="6"/>
  <c r="E116" i="6" s="1"/>
  <c r="E117" i="6" s="1"/>
  <c r="E121" i="6" s="1"/>
  <c r="E56" i="4"/>
  <c r="E57" i="4" s="1"/>
  <c r="E58" i="4" s="1"/>
  <c r="E59" i="4" s="1"/>
  <c r="E63" i="4" s="1"/>
  <c r="F34" i="1"/>
  <c r="F35" i="1" s="1"/>
  <c r="F36" i="1" s="1"/>
  <c r="G75" i="1"/>
  <c r="G76" i="1" s="1"/>
  <c r="G77" i="1" s="1"/>
  <c r="F95" i="4"/>
  <c r="F96" i="4" s="1"/>
  <c r="F97" i="4" s="1"/>
  <c r="F98" i="4" s="1"/>
  <c r="F102" i="4" s="1"/>
  <c r="D75" i="4"/>
  <c r="D76" i="4" s="1"/>
  <c r="D77" i="4" s="1"/>
  <c r="D78" i="4" s="1"/>
  <c r="D82" i="4" s="1"/>
  <c r="I95" i="1"/>
  <c r="I96" i="1" s="1"/>
  <c r="I97" i="1" s="1"/>
  <c r="E75" i="4"/>
  <c r="E76" i="4" s="1"/>
  <c r="E77" i="4" s="1"/>
  <c r="E78" i="4" s="1"/>
  <c r="E82" i="4" s="1"/>
  <c r="I16" i="1"/>
  <c r="I17" i="1" s="1"/>
  <c r="F57" i="1"/>
  <c r="F58" i="1" s="1"/>
  <c r="D34" i="1"/>
  <c r="D35" i="1" s="1"/>
  <c r="D36" i="1" s="1"/>
  <c r="E56" i="1"/>
  <c r="E57" i="1" s="1"/>
  <c r="E58" i="1" s="1"/>
  <c r="I136" i="5"/>
  <c r="I137" i="5" s="1"/>
  <c r="I138" i="5" s="1"/>
  <c r="I142" i="5" s="1"/>
  <c r="E57" i="5"/>
  <c r="E58" i="5" s="1"/>
  <c r="E59" i="5" s="1"/>
  <c r="E63" i="5" s="1"/>
  <c r="H56" i="5"/>
  <c r="H57" i="5" s="1"/>
  <c r="H58" i="5" s="1"/>
  <c r="H59" i="5" s="1"/>
  <c r="H63" i="5" s="1"/>
  <c r="C36" i="5"/>
  <c r="C37" i="5" s="1"/>
  <c r="C41" i="5" s="1"/>
  <c r="F34" i="5"/>
  <c r="F35" i="5" s="1"/>
  <c r="F36" i="5" s="1"/>
  <c r="F37" i="5" s="1"/>
  <c r="F41" i="5" s="1"/>
  <c r="I16" i="5"/>
  <c r="I17" i="5" s="1"/>
  <c r="I18" i="5" s="1"/>
  <c r="I22" i="5" s="1"/>
  <c r="H16" i="5"/>
  <c r="H17" i="5" s="1"/>
  <c r="H18" i="5" s="1"/>
  <c r="H22" i="5" s="1"/>
  <c r="C137" i="4"/>
  <c r="C141" i="4" s="1"/>
  <c r="I76" i="6"/>
  <c r="H96" i="6"/>
  <c r="H97" i="6" s="1"/>
  <c r="H98" i="6" s="1"/>
  <c r="H102" i="6" s="1"/>
  <c r="F115" i="6"/>
  <c r="F116" i="6" s="1"/>
  <c r="F117" i="6" s="1"/>
  <c r="F121" i="6" s="1"/>
  <c r="G35" i="6"/>
  <c r="G36" i="6" s="1"/>
  <c r="C97" i="6"/>
  <c r="C98" i="6" s="1"/>
  <c r="C102" i="6" s="1"/>
  <c r="E76" i="6"/>
  <c r="E77" i="6" s="1"/>
  <c r="E78" i="6" s="1"/>
  <c r="E82" i="6" s="1"/>
  <c r="D57" i="6"/>
  <c r="D58" i="6" s="1"/>
  <c r="D59" i="6" s="1"/>
  <c r="D63" i="6" s="1"/>
  <c r="H57" i="6"/>
  <c r="H58" i="6" s="1"/>
  <c r="H59" i="6" s="1"/>
  <c r="H63" i="6" s="1"/>
  <c r="G57" i="6"/>
  <c r="G58" i="6" s="1"/>
  <c r="G59" i="6" s="1"/>
  <c r="G63" i="6" s="1"/>
  <c r="E17" i="6"/>
  <c r="E18" i="6" s="1"/>
  <c r="E22" i="6" s="1"/>
  <c r="H17" i="6"/>
  <c r="H18" i="6" s="1"/>
  <c r="H22" i="6" s="1"/>
  <c r="I17" i="6"/>
  <c r="I18" i="6" s="1"/>
  <c r="I22" i="6" s="1"/>
  <c r="D17" i="6"/>
  <c r="D18" i="6" s="1"/>
  <c r="D22" i="6" s="1"/>
  <c r="G15" i="6"/>
  <c r="G16" i="6" s="1"/>
  <c r="G17" i="6" s="1"/>
  <c r="G18" i="6" s="1"/>
  <c r="G22" i="6" s="1"/>
  <c r="C37" i="6"/>
  <c r="C41" i="6" s="1"/>
  <c r="C77" i="4"/>
  <c r="C78" i="4" s="1"/>
  <c r="C82" i="4" s="1"/>
  <c r="H36" i="4"/>
  <c r="H37" i="4" s="1"/>
  <c r="H41" i="4" s="1"/>
  <c r="H136" i="4"/>
  <c r="H137" i="4" s="1"/>
  <c r="H141" i="4" s="1"/>
  <c r="E116" i="4"/>
  <c r="E117" i="4" s="1"/>
  <c r="E121" i="4" s="1"/>
  <c r="I116" i="4"/>
  <c r="I117" i="4" s="1"/>
  <c r="I121" i="4" s="1"/>
  <c r="F116" i="4"/>
  <c r="F117" i="4" s="1"/>
  <c r="F121" i="4" s="1"/>
  <c r="G98" i="5"/>
  <c r="G99" i="5" s="1"/>
  <c r="G103" i="5" s="1"/>
  <c r="F98" i="5"/>
  <c r="F99" i="5" s="1"/>
  <c r="F103" i="5" s="1"/>
  <c r="C98" i="5"/>
  <c r="C99" i="5" s="1"/>
  <c r="C103" i="5" s="1"/>
  <c r="G78" i="5"/>
  <c r="G79" i="5" s="1"/>
  <c r="G83" i="5" s="1"/>
  <c r="I78" i="5"/>
  <c r="F78" i="5"/>
  <c r="D78" i="5"/>
  <c r="D79" i="5" s="1"/>
  <c r="D83" i="5" s="1"/>
  <c r="D58" i="4"/>
  <c r="D59" i="4" s="1"/>
  <c r="D63" i="4" s="1"/>
  <c r="D17" i="4"/>
  <c r="D18" i="4" s="1"/>
  <c r="D22" i="4" s="1"/>
  <c r="H136" i="6"/>
  <c r="H137" i="6" s="1"/>
  <c r="H141" i="6" s="1"/>
  <c r="H116" i="6"/>
  <c r="H117" i="6" s="1"/>
  <c r="H121" i="6" s="1"/>
  <c r="D97" i="6"/>
  <c r="D98" i="6" s="1"/>
  <c r="D102" i="6" s="1"/>
  <c r="F97" i="6"/>
  <c r="F98" i="6" s="1"/>
  <c r="F102" i="6" s="1"/>
  <c r="F77" i="6"/>
  <c r="F78" i="6" s="1"/>
  <c r="F82" i="6" s="1"/>
  <c r="I77" i="6"/>
  <c r="I78" i="6" s="1"/>
  <c r="I82" i="6" s="1"/>
  <c r="H77" i="6"/>
  <c r="H78" i="6" s="1"/>
  <c r="H82" i="6" s="1"/>
  <c r="F58" i="6"/>
  <c r="F59" i="6" s="1"/>
  <c r="F63" i="6" s="1"/>
  <c r="F36" i="6"/>
  <c r="F37" i="6" s="1"/>
  <c r="F41" i="6" s="1"/>
  <c r="I79" i="5" l="1"/>
  <c r="I83" i="5" s="1"/>
  <c r="D137" i="4"/>
  <c r="D141" i="4" s="1"/>
  <c r="F79" i="5"/>
  <c r="F83" i="5" s="1"/>
  <c r="F78" i="4"/>
  <c r="F82" i="4" s="1"/>
  <c r="G37" i="6"/>
  <c r="G41" i="6" s="1"/>
</calcChain>
</file>

<file path=xl/sharedStrings.xml><?xml version="1.0" encoding="utf-8"?>
<sst xmlns="http://schemas.openxmlformats.org/spreadsheetml/2006/main" count="1316" uniqueCount="51">
  <si>
    <t>介護報酬項目</t>
    <rPh sb="0" eb="2">
      <t>カイゴ</t>
    </rPh>
    <rPh sb="2" eb="4">
      <t>ホウシュウ</t>
    </rPh>
    <rPh sb="4" eb="6">
      <t>コウモク</t>
    </rPh>
    <phoneticPr fontId="1"/>
  </si>
  <si>
    <t>介護報酬単位</t>
    <rPh sb="0" eb="6">
      <t>カイゴホウシュウタンイ</t>
    </rPh>
    <phoneticPr fontId="1"/>
  </si>
  <si>
    <t>１日のみ</t>
    <rPh sb="1" eb="2">
      <t>ニチ</t>
    </rPh>
    <phoneticPr fontId="1"/>
  </si>
  <si>
    <t>２日間</t>
    <rPh sb="1" eb="2">
      <t>ニチ</t>
    </rPh>
    <rPh sb="2" eb="3">
      <t>カン</t>
    </rPh>
    <phoneticPr fontId="1"/>
  </si>
  <si>
    <t>３日間</t>
    <rPh sb="1" eb="3">
      <t>ニチカン</t>
    </rPh>
    <phoneticPr fontId="1"/>
  </si>
  <si>
    <t>４日間</t>
    <rPh sb="1" eb="3">
      <t>ニチカン</t>
    </rPh>
    <phoneticPr fontId="1"/>
  </si>
  <si>
    <t>５日間</t>
    <rPh sb="1" eb="3">
      <t>ニチカン</t>
    </rPh>
    <phoneticPr fontId="1"/>
  </si>
  <si>
    <t>６日間</t>
    <rPh sb="1" eb="3">
      <t>ニチカン</t>
    </rPh>
    <phoneticPr fontId="1"/>
  </si>
  <si>
    <t>７日間</t>
    <rPh sb="1" eb="3">
      <t>ニチカン</t>
    </rPh>
    <phoneticPr fontId="1"/>
  </si>
  <si>
    <t>報酬単位合計</t>
    <rPh sb="0" eb="2">
      <t>ホウシュウ</t>
    </rPh>
    <rPh sb="2" eb="4">
      <t>タンイ</t>
    </rPh>
    <rPh sb="4" eb="6">
      <t>ゴウケイ</t>
    </rPh>
    <phoneticPr fontId="1"/>
  </si>
  <si>
    <t>送迎往復加算</t>
    <rPh sb="0" eb="2">
      <t>ソウゲイ</t>
    </rPh>
    <rPh sb="2" eb="4">
      <t>オウフク</t>
    </rPh>
    <rPh sb="4" eb="6">
      <t>カサン</t>
    </rPh>
    <phoneticPr fontId="1"/>
  </si>
  <si>
    <t>介護報酬　Ａ</t>
    <rPh sb="0" eb="2">
      <t>カイゴ</t>
    </rPh>
    <rPh sb="2" eb="4">
      <t>ホウシュウ</t>
    </rPh>
    <phoneticPr fontId="1"/>
  </si>
  <si>
    <t>１割負担分</t>
    <rPh sb="0" eb="2">
      <t>イチワリ</t>
    </rPh>
    <rPh sb="2" eb="5">
      <t>フタンブン</t>
    </rPh>
    <phoneticPr fontId="1"/>
  </si>
  <si>
    <t>食事代</t>
    <rPh sb="0" eb="3">
      <t>ショクジダイ</t>
    </rPh>
    <phoneticPr fontId="1"/>
  </si>
  <si>
    <t>滞在費</t>
    <rPh sb="0" eb="3">
      <t>タイザイヒ</t>
    </rPh>
    <phoneticPr fontId="1"/>
  </si>
  <si>
    <t>間食代</t>
    <rPh sb="0" eb="2">
      <t>カンショク</t>
    </rPh>
    <rPh sb="2" eb="3">
      <t>ダイ</t>
    </rPh>
    <phoneticPr fontId="1"/>
  </si>
  <si>
    <t>自己負担合計</t>
    <rPh sb="0" eb="2">
      <t>ジコ</t>
    </rPh>
    <rPh sb="2" eb="4">
      <t>フタン</t>
    </rPh>
    <rPh sb="4" eb="6">
      <t>ゴウケイ</t>
    </rPh>
    <phoneticPr fontId="1"/>
  </si>
  <si>
    <t>Ａ　×　０．９</t>
    <phoneticPr fontId="1"/>
  </si>
  <si>
    <t>個室</t>
    <rPh sb="0" eb="2">
      <t>コシツ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</si>
  <si>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</si>
  <si>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</si>
  <si>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</si>
  <si>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</si>
  <si>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</si>
  <si>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</si>
  <si>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</si>
  <si>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短期入所　生活介護事業　利用期間別徴収金額表　（第４段階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</si>
  <si>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t>夜勤職員配置加算Ⅰ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</si>
  <si>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機能訓練体制加算Ⅰ</t>
    <rPh sb="0" eb="2">
      <t>キノウ</t>
    </rPh>
    <rPh sb="2" eb="4">
      <t>クンレン</t>
    </rPh>
    <rPh sb="4" eb="6">
      <t>タイセイ</t>
    </rPh>
    <rPh sb="6" eb="8">
      <t>カサン</t>
    </rPh>
    <phoneticPr fontId="1"/>
  </si>
  <si>
    <t>ｻｰﾋﾞｽ提供体制強化加算Ⅰ２</t>
  </si>
  <si>
    <t>地域加算　11.10</t>
    <phoneticPr fontId="1"/>
  </si>
  <si>
    <t>Ａ　×　０．８</t>
    <phoneticPr fontId="1"/>
  </si>
  <si>
    <t>２割負担分</t>
    <rPh sb="1" eb="2">
      <t>ワリ</t>
    </rPh>
    <rPh sb="2" eb="5">
      <t>フタンブン</t>
    </rPh>
    <phoneticPr fontId="1"/>
  </si>
  <si>
    <t>夜勤職員配置加算Ⅱ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</si>
  <si>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短期入所　生活介護事業　利用期間別徴収金額表　（第４段階　２割負担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1">
      <t>ワリ</t>
    </rPh>
    <rPh sb="31" eb="33">
      <t>フタン</t>
    </rPh>
    <rPh sb="34" eb="36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</si>
  <si>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（第１段階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</si>
  <si>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（第２段階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</si>
  <si>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（第４段階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</si>
  <si>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</si>
  <si>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看護体制加算Ⅱ</t>
    <rPh sb="0" eb="2">
      <t>カンゴ</t>
    </rPh>
    <rPh sb="2" eb="4">
      <t>タイセイ</t>
    </rPh>
    <rPh sb="4" eb="6">
      <t>カサン</t>
    </rPh>
    <phoneticPr fontId="1"/>
  </si>
  <si>
    <t>Ａ　×　０．７</t>
  </si>
  <si>
    <t>短期入所　生活介護事業　利用期間別徴収金額表　（第４段階　３割負担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4" eb="36">
      <t>ソウゲイ</t>
    </rPh>
    <phoneticPr fontId="1"/>
  </si>
  <si>
    <t>３割負担分</t>
    <phoneticPr fontId="1"/>
  </si>
  <si>
    <t>短期入所　生活介護事業　利用期間別徴収金額表　（第４段階　２割負担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4" eb="36">
      <t>ソウゲイ</t>
    </rPh>
    <phoneticPr fontId="1"/>
  </si>
  <si>
    <t>ｻｰﾋﾞｽ提供体制強化加算Ⅱ</t>
    <phoneticPr fontId="1"/>
  </si>
  <si>
    <t>令和３年８月１日　適用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1">
      <t>テキヨウ</t>
    </rPh>
    <phoneticPr fontId="1"/>
  </si>
  <si>
    <t>ｻｰﾋﾞｽ提供体制強化加算Ⅱ</t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</si>
  <si>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（第３段階②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2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</si>
  <si>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（第３段階①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2">
      <t>ソウゲイ</t>
    </rPh>
    <phoneticPr fontId="1"/>
  </si>
  <si>
    <t>令和３年８月１日　適用</t>
    <phoneticPr fontId="1"/>
  </si>
  <si>
    <t>処遇改善加算（11.0％）</t>
    <rPh sb="0" eb="2">
      <t>ショグウ</t>
    </rPh>
    <rPh sb="2" eb="4">
      <t>カイゼン</t>
    </rPh>
    <rPh sb="4" eb="6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</si>
</sst>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/>
    <xf numFmtId="0" fontId="4" fillId="0" borderId="11" xfId="0" applyFont="1" applyBorder="1"/>
    <xf numFmtId="0" fontId="4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/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4" fillId="2" borderId="16" xfId="0" applyFont="1" applyFill="1" applyBorder="1"/>
    <xf numFmtId="0" fontId="5" fillId="0" borderId="17" xfId="0" applyFont="1" applyBorder="1" applyAlignment="1">
      <alignment horizontal="center" shrinkToFi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8" xfId="0" applyBorder="1"/>
    <xf numFmtId="177" fontId="5" fillId="0" borderId="2" xfId="0" applyNumberFormat="1" applyFont="1" applyBorder="1"/>
    <xf numFmtId="177" fontId="5" fillId="0" borderId="6" xfId="0" applyNumberFormat="1" applyFont="1" applyBorder="1"/>
    <xf numFmtId="177" fontId="5" fillId="0" borderId="20" xfId="0" applyNumberFormat="1" applyFont="1" applyBorder="1"/>
    <xf numFmtId="177" fontId="5" fillId="0" borderId="21" xfId="0" applyNumberFormat="1" applyFont="1" applyBorder="1"/>
    <xf numFmtId="177" fontId="5" fillId="0" borderId="22" xfId="0" applyNumberFormat="1" applyFont="1" applyBorder="1"/>
    <xf numFmtId="177" fontId="5" fillId="0" borderId="23" xfId="0" applyNumberFormat="1" applyFont="1" applyBorder="1"/>
    <xf numFmtId="177" fontId="5" fillId="0" borderId="0" xfId="0" applyNumberFormat="1" applyFont="1" applyBorder="1"/>
    <xf numFmtId="177" fontId="5" fillId="0" borderId="24" xfId="0" applyNumberFormat="1" applyFont="1" applyBorder="1"/>
    <xf numFmtId="177" fontId="5" fillId="0" borderId="25" xfId="0" applyNumberFormat="1" applyFont="1" applyBorder="1"/>
    <xf numFmtId="177" fontId="5" fillId="0" borderId="26" xfId="0" applyNumberFormat="1" applyFont="1" applyBorder="1"/>
    <xf numFmtId="177" fontId="5" fillId="0" borderId="27" xfId="0" applyNumberFormat="1" applyFont="1" applyBorder="1"/>
    <xf numFmtId="177" fontId="5" fillId="0" borderId="23" xfId="0" applyNumberFormat="1" applyFont="1" applyBorder="1" applyAlignment="1"/>
    <xf numFmtId="177" fontId="5" fillId="0" borderId="24" xfId="0" applyNumberFormat="1" applyFont="1" applyBorder="1" applyAlignment="1"/>
    <xf numFmtId="177" fontId="5" fillId="0" borderId="20" xfId="0" applyNumberFormat="1" applyFont="1" applyBorder="1" applyAlignment="1"/>
    <xf numFmtId="177" fontId="5" fillId="0" borderId="22" xfId="0" applyNumberFormat="1" applyFont="1" applyBorder="1" applyAlignment="1"/>
    <xf numFmtId="177" fontId="5" fillId="0" borderId="1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0" xfId="0" applyNumberFormat="1" applyFont="1" applyBorder="1"/>
    <xf numFmtId="0" fontId="5" fillId="0" borderId="2" xfId="0" applyFont="1" applyBorder="1" applyAlignment="1">
      <alignment horizontal="right"/>
    </xf>
    <xf numFmtId="0" fontId="2" fillId="0" borderId="10" xfId="0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7" fontId="2" fillId="0" borderId="32" xfId="0" applyNumberFormat="1" applyFont="1" applyBorder="1" applyAlignment="1">
      <alignment shrinkToFit="1"/>
    </xf>
    <xf numFmtId="177" fontId="2" fillId="0" borderId="33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177" fontId="2" fillId="0" borderId="34" xfId="0" applyNumberFormat="1" applyFont="1" applyBorder="1" applyAlignment="1">
      <alignment shrinkToFit="1"/>
    </xf>
    <xf numFmtId="177" fontId="2" fillId="0" borderId="35" xfId="0" applyNumberFormat="1" applyFont="1" applyBorder="1" applyAlignment="1">
      <alignment shrinkToFit="1"/>
    </xf>
    <xf numFmtId="177" fontId="5" fillId="0" borderId="34" xfId="0" applyNumberFormat="1" applyFont="1" applyBorder="1"/>
    <xf numFmtId="177" fontId="5" fillId="0" borderId="36" xfId="0" applyNumberFormat="1" applyFont="1" applyBorder="1"/>
    <xf numFmtId="177" fontId="5" fillId="0" borderId="35" xfId="0" applyNumberFormat="1" applyFont="1" applyBorder="1"/>
    <xf numFmtId="0" fontId="7" fillId="0" borderId="8" xfId="0" applyFont="1" applyBorder="1"/>
    <xf numFmtId="0" fontId="5" fillId="3" borderId="7" xfId="0" applyFont="1" applyFill="1" applyBorder="1" applyAlignment="1">
      <alignment horizontal="center"/>
    </xf>
    <xf numFmtId="0" fontId="0" fillId="4" borderId="0" xfId="0" applyFill="1"/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177" fontId="2" fillId="0" borderId="0" xfId="0" applyNumberFormat="1" applyFont="1" applyBorder="1" applyAlignment="1">
      <alignment shrinkToFit="1"/>
    </xf>
    <xf numFmtId="0" fontId="8" fillId="0" borderId="0" xfId="0" applyFont="1"/>
    <xf numFmtId="0" fontId="0" fillId="4" borderId="0" xfId="0" applyFill="1" applyBorder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41"/>
  <sheetViews>
    <sheetView tabSelected="1" zoomScaleNormal="100" workbookViewId="0">
      <selection activeCell="B146" sqref="B146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73" t="s">
        <v>45</v>
      </c>
      <c r="H1" s="73"/>
      <c r="I1" s="73"/>
    </row>
    <row r="2" spans="1:9" ht="22.5" customHeight="1" x14ac:dyDescent="0.15"/>
    <row r="3" spans="1:9" ht="14.25" x14ac:dyDescent="0.15">
      <c r="A3" s="74" t="s">
        <v>35</v>
      </c>
      <c r="B3" s="74"/>
      <c r="C3" s="74"/>
      <c r="D3" s="74"/>
      <c r="E3" s="74"/>
      <c r="F3" s="74"/>
      <c r="G3" s="74"/>
      <c r="H3" s="74"/>
    </row>
    <row r="4" spans="1:9" ht="13.5" customHeight="1" thickBot="1" x14ac:dyDescent="0.2">
      <c r="A4" s="1"/>
      <c r="B4" s="1"/>
      <c r="H4" s="67" t="s">
        <v>30</v>
      </c>
      <c r="I4" s="67"/>
    </row>
    <row r="5" spans="1:9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9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9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9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9" ht="12.95" customHeight="1" x14ac:dyDescent="0.15">
      <c r="A11" s="15"/>
      <c r="B11" s="24" t="s">
        <v>33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9" ht="12.95" customHeight="1" x14ac:dyDescent="0.15">
      <c r="A12" s="15"/>
      <c r="B12" s="24" t="s">
        <v>44</v>
      </c>
      <c r="C12" s="39">
        <v>18</v>
      </c>
      <c r="D12" s="40">
        <f>SUM(C12*2)</f>
        <v>36</v>
      </c>
      <c r="E12" s="39">
        <f>SUM(C12*3)</f>
        <v>54</v>
      </c>
      <c r="F12" s="40">
        <f>SUM(C12*4)</f>
        <v>72</v>
      </c>
      <c r="G12" s="39">
        <f>SUM(C12*5)</f>
        <v>90</v>
      </c>
      <c r="H12" s="40">
        <f>SUM(C12*6)</f>
        <v>108</v>
      </c>
      <c r="I12" s="41">
        <f>SUM(C12*7)</f>
        <v>126</v>
      </c>
    </row>
    <row r="13" spans="1:9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9" ht="12.95" customHeight="1" x14ac:dyDescent="0.15">
      <c r="A14" s="15"/>
      <c r="B14" s="25" t="s">
        <v>9</v>
      </c>
      <c r="C14" s="42">
        <f t="shared" ref="C14:I14" si="0">SUM(C7:C13)</f>
        <v>921</v>
      </c>
      <c r="D14" s="43">
        <f t="shared" si="0"/>
        <v>1474</v>
      </c>
      <c r="E14" s="42">
        <f t="shared" si="0"/>
        <v>2027</v>
      </c>
      <c r="F14" s="43">
        <f t="shared" si="0"/>
        <v>2580</v>
      </c>
      <c r="G14" s="42">
        <f t="shared" si="0"/>
        <v>3133</v>
      </c>
      <c r="H14" s="43">
        <f t="shared" si="0"/>
        <v>3686</v>
      </c>
      <c r="I14" s="44">
        <f t="shared" si="0"/>
        <v>4239</v>
      </c>
    </row>
    <row r="15" spans="1:9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164</v>
      </c>
      <c r="E15" s="34">
        <f t="shared" si="1"/>
        <v>225</v>
      </c>
      <c r="F15" s="34">
        <f t="shared" si="1"/>
        <v>286</v>
      </c>
      <c r="G15" s="34">
        <f t="shared" si="1"/>
        <v>348</v>
      </c>
      <c r="H15" s="34">
        <f t="shared" si="1"/>
        <v>409</v>
      </c>
      <c r="I15" s="35">
        <f t="shared" si="1"/>
        <v>471</v>
      </c>
    </row>
    <row r="16" spans="1:9" ht="12.95" customHeight="1" x14ac:dyDescent="0.15">
      <c r="A16" s="15"/>
      <c r="B16" s="10" t="s">
        <v>11</v>
      </c>
      <c r="C16" s="45">
        <f t="shared" ref="C16:I16" si="2">ROUNDDOWN((C14+C15)*11.1,0)</f>
        <v>11355</v>
      </c>
      <c r="D16" s="45">
        <f t="shared" si="2"/>
        <v>18181</v>
      </c>
      <c r="E16" s="45">
        <f t="shared" si="2"/>
        <v>24997</v>
      </c>
      <c r="F16" s="45">
        <f t="shared" si="2"/>
        <v>31812</v>
      </c>
      <c r="G16" s="45">
        <f t="shared" si="2"/>
        <v>38639</v>
      </c>
      <c r="H16" s="45">
        <f t="shared" si="2"/>
        <v>45454</v>
      </c>
      <c r="I16" s="46">
        <f t="shared" si="2"/>
        <v>52281</v>
      </c>
    </row>
    <row r="17" spans="1:9" ht="12.95" customHeight="1" x14ac:dyDescent="0.15">
      <c r="A17" s="15"/>
      <c r="B17" s="11" t="s">
        <v>17</v>
      </c>
      <c r="C17" s="39">
        <f>ROUNDDOWN(C16*0.9,0)</f>
        <v>10219</v>
      </c>
      <c r="D17" s="39">
        <f t="shared" ref="D17:I17" si="3">ROUNDDOWN(D16*0.9,0)</f>
        <v>16362</v>
      </c>
      <c r="E17" s="39">
        <f t="shared" si="3"/>
        <v>22497</v>
      </c>
      <c r="F17" s="39">
        <f t="shared" si="3"/>
        <v>28630</v>
      </c>
      <c r="G17" s="39">
        <f t="shared" si="3"/>
        <v>34775</v>
      </c>
      <c r="H17" s="39">
        <f t="shared" si="3"/>
        <v>40908</v>
      </c>
      <c r="I17" s="41">
        <f t="shared" si="3"/>
        <v>47052</v>
      </c>
    </row>
    <row r="18" spans="1:9" ht="12.95" customHeight="1" x14ac:dyDescent="0.15">
      <c r="A18" s="15"/>
      <c r="B18" s="9" t="s">
        <v>12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</row>
    <row r="19" spans="1:9" ht="12.95" customHeight="1" x14ac:dyDescent="0.15">
      <c r="A19" s="15"/>
      <c r="B19" s="10" t="s">
        <v>13</v>
      </c>
      <c r="C19" s="39">
        <v>300</v>
      </c>
      <c r="D19" s="39">
        <f>SUM(C19*2)</f>
        <v>600</v>
      </c>
      <c r="E19" s="39">
        <f>SUM(C19*3)</f>
        <v>900</v>
      </c>
      <c r="F19" s="39">
        <f>SUM(C19*4)</f>
        <v>1200</v>
      </c>
      <c r="G19" s="39">
        <f>SUM(C19*5)</f>
        <v>1500</v>
      </c>
      <c r="H19" s="39">
        <f>SUM(C19*6)</f>
        <v>1800</v>
      </c>
      <c r="I19" s="41">
        <f>SUM(C19*7)</f>
        <v>2100</v>
      </c>
    </row>
    <row r="20" spans="1:9" ht="12.95" customHeight="1" x14ac:dyDescent="0.15">
      <c r="A20" s="15"/>
      <c r="B20" s="10" t="s">
        <v>14</v>
      </c>
      <c r="C20" s="39">
        <v>820</v>
      </c>
      <c r="D20" s="39">
        <f>SUM(C20*2)</f>
        <v>1640</v>
      </c>
      <c r="E20" s="39">
        <f>SUM(C20*3)</f>
        <v>2460</v>
      </c>
      <c r="F20" s="39">
        <f>SUM(C20*4)</f>
        <v>3280</v>
      </c>
      <c r="G20" s="39">
        <f>SUM(C20*5)</f>
        <v>4100</v>
      </c>
      <c r="H20" s="39">
        <f>SUM(C20*6)</f>
        <v>4920</v>
      </c>
      <c r="I20" s="41">
        <f>SUM(C20*7)</f>
        <v>5740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1220</v>
      </c>
      <c r="D22" s="60">
        <f t="shared" ref="D22:I22" si="4">SUM(D18:D21)</f>
        <v>2340</v>
      </c>
      <c r="E22" s="60">
        <f t="shared" si="4"/>
        <v>3560</v>
      </c>
      <c r="F22" s="60">
        <f t="shared" si="4"/>
        <v>4780</v>
      </c>
      <c r="G22" s="60">
        <f t="shared" si="4"/>
        <v>6000</v>
      </c>
      <c r="H22" s="60">
        <f t="shared" si="4"/>
        <v>7220</v>
      </c>
      <c r="I22" s="61">
        <f t="shared" si="4"/>
        <v>8440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33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44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5">SUM(C26:C32)</f>
        <v>1047</v>
      </c>
      <c r="D33" s="43">
        <f t="shared" si="5"/>
        <v>1726</v>
      </c>
      <c r="E33" s="42">
        <f t="shared" si="5"/>
        <v>2405</v>
      </c>
      <c r="F33" s="43">
        <f t="shared" si="5"/>
        <v>3084</v>
      </c>
      <c r="G33" s="42">
        <f t="shared" si="5"/>
        <v>3763</v>
      </c>
      <c r="H33" s="43">
        <f t="shared" si="5"/>
        <v>4442</v>
      </c>
      <c r="I33" s="44">
        <f t="shared" si="5"/>
        <v>5121</v>
      </c>
    </row>
    <row r="34" spans="1:9" ht="12.95" customHeight="1" x14ac:dyDescent="0.15">
      <c r="A34" s="15"/>
      <c r="B34" s="7" t="s">
        <v>50</v>
      </c>
      <c r="C34" s="34">
        <f t="shared" ref="C34:I34" si="6">ROUND((C33)*111/1000,0)</f>
        <v>116</v>
      </c>
      <c r="D34" s="34">
        <f t="shared" si="6"/>
        <v>192</v>
      </c>
      <c r="E34" s="34">
        <f t="shared" si="6"/>
        <v>267</v>
      </c>
      <c r="F34" s="34">
        <f t="shared" si="6"/>
        <v>342</v>
      </c>
      <c r="G34" s="34">
        <f t="shared" si="6"/>
        <v>418</v>
      </c>
      <c r="H34" s="34">
        <f t="shared" si="6"/>
        <v>493</v>
      </c>
      <c r="I34" s="35">
        <f t="shared" si="6"/>
        <v>568</v>
      </c>
    </row>
    <row r="35" spans="1:9" ht="12.95" customHeight="1" x14ac:dyDescent="0.15">
      <c r="A35" s="15"/>
      <c r="B35" s="10" t="s">
        <v>11</v>
      </c>
      <c r="C35" s="45">
        <f t="shared" ref="C35:I35" si="7">ROUNDDOWN((C33+C34)*11.1,0)</f>
        <v>12909</v>
      </c>
      <c r="D35" s="45">
        <f t="shared" si="7"/>
        <v>21289</v>
      </c>
      <c r="E35" s="45">
        <f t="shared" si="7"/>
        <v>29659</v>
      </c>
      <c r="F35" s="45">
        <f t="shared" si="7"/>
        <v>38028</v>
      </c>
      <c r="G35" s="45">
        <f t="shared" si="7"/>
        <v>46409</v>
      </c>
      <c r="H35" s="45">
        <f t="shared" si="7"/>
        <v>54778</v>
      </c>
      <c r="I35" s="46">
        <f t="shared" si="7"/>
        <v>63147</v>
      </c>
    </row>
    <row r="36" spans="1:9" ht="12.95" customHeight="1" x14ac:dyDescent="0.15">
      <c r="A36" s="15"/>
      <c r="B36" s="11" t="s">
        <v>17</v>
      </c>
      <c r="C36" s="39">
        <f>ROUNDDOWN(C35*0.9,0)</f>
        <v>11618</v>
      </c>
      <c r="D36" s="39">
        <f t="shared" ref="D36:I36" si="8">ROUNDDOWN(D35*0.9,0)</f>
        <v>19160</v>
      </c>
      <c r="E36" s="39">
        <f t="shared" si="8"/>
        <v>26693</v>
      </c>
      <c r="F36" s="39">
        <f t="shared" si="8"/>
        <v>34225</v>
      </c>
      <c r="G36" s="39">
        <f t="shared" si="8"/>
        <v>41768</v>
      </c>
      <c r="H36" s="39">
        <f t="shared" si="8"/>
        <v>49300</v>
      </c>
      <c r="I36" s="41">
        <f t="shared" si="8"/>
        <v>56832</v>
      </c>
    </row>
    <row r="37" spans="1:9" ht="12.95" customHeight="1" x14ac:dyDescent="0.15">
      <c r="A37" s="15"/>
      <c r="B37" s="9" t="s">
        <v>12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</row>
    <row r="38" spans="1:9" ht="12.95" customHeight="1" x14ac:dyDescent="0.15">
      <c r="A38" s="15"/>
      <c r="B38" s="10" t="s">
        <v>13</v>
      </c>
      <c r="C38" s="39">
        <v>300</v>
      </c>
      <c r="D38" s="39">
        <f>SUM(C38*2)</f>
        <v>600</v>
      </c>
      <c r="E38" s="39">
        <f>SUM(C38*3)</f>
        <v>900</v>
      </c>
      <c r="F38" s="39">
        <f>SUM(C38*4)</f>
        <v>1200</v>
      </c>
      <c r="G38" s="39">
        <f>SUM(C38*5)</f>
        <v>1500</v>
      </c>
      <c r="H38" s="39">
        <f>SUM(C38*6)</f>
        <v>1800</v>
      </c>
      <c r="I38" s="41">
        <f>SUM(C38*7)</f>
        <v>2100</v>
      </c>
    </row>
    <row r="39" spans="1:9" ht="12.95" customHeight="1" x14ac:dyDescent="0.15">
      <c r="A39" s="15"/>
      <c r="B39" s="10" t="s">
        <v>14</v>
      </c>
      <c r="C39" s="39">
        <v>820</v>
      </c>
      <c r="D39" s="39">
        <f>SUM(C39*2)</f>
        <v>1640</v>
      </c>
      <c r="E39" s="39">
        <f>SUM(C39*3)</f>
        <v>2460</v>
      </c>
      <c r="F39" s="39">
        <f>SUM(C39*4)</f>
        <v>3280</v>
      </c>
      <c r="G39" s="39">
        <f>SUM(C39*5)</f>
        <v>4100</v>
      </c>
      <c r="H39" s="39">
        <f>SUM(C39*6)</f>
        <v>4920</v>
      </c>
      <c r="I39" s="41">
        <f>SUM(C39*7)</f>
        <v>5740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1220</v>
      </c>
      <c r="D41" s="56">
        <f t="shared" ref="D41:I41" si="9">SUM(D37:D40)</f>
        <v>2340</v>
      </c>
      <c r="E41" s="56">
        <f t="shared" si="9"/>
        <v>3560</v>
      </c>
      <c r="F41" s="56">
        <f t="shared" si="9"/>
        <v>4780</v>
      </c>
      <c r="G41" s="56">
        <f t="shared" si="9"/>
        <v>6000</v>
      </c>
      <c r="H41" s="56">
        <f t="shared" si="9"/>
        <v>7220</v>
      </c>
      <c r="I41" s="57">
        <f t="shared" si="9"/>
        <v>8440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45</v>
      </c>
      <c r="H43" s="73"/>
      <c r="I43" s="73"/>
    </row>
    <row r="44" spans="1:9" ht="14.25" x14ac:dyDescent="0.15">
      <c r="A44" s="74" t="s">
        <v>35</v>
      </c>
      <c r="B44" s="74"/>
      <c r="C44" s="74"/>
      <c r="D44" s="74"/>
      <c r="E44" s="74"/>
      <c r="F44" s="74"/>
      <c r="G44" s="74"/>
      <c r="H44" s="74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33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44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0">SUM(C48:C54)</f>
        <v>1124</v>
      </c>
      <c r="D55" s="43">
        <f t="shared" si="10"/>
        <v>1880</v>
      </c>
      <c r="E55" s="42">
        <f t="shared" si="10"/>
        <v>2636</v>
      </c>
      <c r="F55" s="43">
        <f t="shared" si="10"/>
        <v>3392</v>
      </c>
      <c r="G55" s="42">
        <f t="shared" si="10"/>
        <v>4148</v>
      </c>
      <c r="H55" s="43">
        <f t="shared" si="10"/>
        <v>4904</v>
      </c>
      <c r="I55" s="44">
        <f t="shared" si="10"/>
        <v>5660</v>
      </c>
    </row>
    <row r="56" spans="1:9" ht="12.95" customHeight="1" x14ac:dyDescent="0.15">
      <c r="A56" s="15"/>
      <c r="B56" s="7" t="s">
        <v>50</v>
      </c>
      <c r="C56" s="34">
        <f t="shared" ref="C56:I56" si="11">ROUND((C55)*111/1000,0)</f>
        <v>125</v>
      </c>
      <c r="D56" s="34">
        <f t="shared" si="11"/>
        <v>209</v>
      </c>
      <c r="E56" s="34">
        <f t="shared" si="11"/>
        <v>293</v>
      </c>
      <c r="F56" s="34">
        <f t="shared" si="11"/>
        <v>377</v>
      </c>
      <c r="G56" s="34">
        <f t="shared" si="11"/>
        <v>460</v>
      </c>
      <c r="H56" s="34">
        <f t="shared" si="11"/>
        <v>544</v>
      </c>
      <c r="I56" s="35">
        <f t="shared" si="11"/>
        <v>628</v>
      </c>
    </row>
    <row r="57" spans="1:9" ht="12.95" customHeight="1" x14ac:dyDescent="0.15">
      <c r="A57" s="15"/>
      <c r="B57" s="10" t="s">
        <v>11</v>
      </c>
      <c r="C57" s="45">
        <f t="shared" ref="C57:I57" si="12">ROUNDDOWN((C55+C56)*11.1,0)</f>
        <v>13863</v>
      </c>
      <c r="D57" s="45">
        <f t="shared" si="12"/>
        <v>23187</v>
      </c>
      <c r="E57" s="45">
        <f t="shared" si="12"/>
        <v>32511</v>
      </c>
      <c r="F57" s="45">
        <f t="shared" si="12"/>
        <v>41835</v>
      </c>
      <c r="G57" s="45">
        <f t="shared" si="12"/>
        <v>51148</v>
      </c>
      <c r="H57" s="45">
        <f t="shared" si="12"/>
        <v>60472</v>
      </c>
      <c r="I57" s="46">
        <f t="shared" si="12"/>
        <v>69796</v>
      </c>
    </row>
    <row r="58" spans="1:9" ht="12.95" customHeight="1" x14ac:dyDescent="0.15">
      <c r="A58" s="15"/>
      <c r="B58" s="11" t="s">
        <v>17</v>
      </c>
      <c r="C58" s="39">
        <f>ROUNDDOWN(C57*0.9,0)</f>
        <v>12476</v>
      </c>
      <c r="D58" s="39">
        <f t="shared" ref="D58:I58" si="13">ROUNDDOWN(D57*0.9,0)</f>
        <v>20868</v>
      </c>
      <c r="E58" s="39">
        <f t="shared" si="13"/>
        <v>29259</v>
      </c>
      <c r="F58" s="39">
        <f t="shared" si="13"/>
        <v>37651</v>
      </c>
      <c r="G58" s="39">
        <f t="shared" si="13"/>
        <v>46033</v>
      </c>
      <c r="H58" s="39">
        <f t="shared" si="13"/>
        <v>54424</v>
      </c>
      <c r="I58" s="41">
        <f t="shared" si="13"/>
        <v>62816</v>
      </c>
    </row>
    <row r="59" spans="1:9" ht="12.95" customHeight="1" x14ac:dyDescent="0.15">
      <c r="A59" s="15"/>
      <c r="B59" s="9" t="s">
        <v>12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</row>
    <row r="60" spans="1:9" ht="12.95" customHeight="1" x14ac:dyDescent="0.15">
      <c r="A60" s="15"/>
      <c r="B60" s="10" t="s">
        <v>13</v>
      </c>
      <c r="C60" s="39">
        <v>300</v>
      </c>
      <c r="D60" s="39">
        <f>SUM(C60*2)</f>
        <v>600</v>
      </c>
      <c r="E60" s="39">
        <f>SUM(C60*3)</f>
        <v>900</v>
      </c>
      <c r="F60" s="39">
        <f>SUM(C60*4)</f>
        <v>1200</v>
      </c>
      <c r="G60" s="39">
        <f>SUM(C60*5)</f>
        <v>1500</v>
      </c>
      <c r="H60" s="39">
        <f>SUM(C60*6)</f>
        <v>1800</v>
      </c>
      <c r="I60" s="41">
        <f>SUM(C60*7)</f>
        <v>2100</v>
      </c>
    </row>
    <row r="61" spans="1:9" ht="12.95" customHeight="1" x14ac:dyDescent="0.15">
      <c r="A61" s="15"/>
      <c r="B61" s="10" t="s">
        <v>14</v>
      </c>
      <c r="C61" s="39">
        <v>820</v>
      </c>
      <c r="D61" s="39">
        <f>SUM(C61*2)</f>
        <v>1640</v>
      </c>
      <c r="E61" s="39">
        <f>SUM(C61*3)</f>
        <v>2460</v>
      </c>
      <c r="F61" s="39">
        <f>SUM(C61*4)</f>
        <v>3280</v>
      </c>
      <c r="G61" s="39">
        <f>SUM(C61*5)</f>
        <v>4100</v>
      </c>
      <c r="H61" s="39">
        <f>SUM(C61*6)</f>
        <v>4920</v>
      </c>
      <c r="I61" s="41">
        <f>SUM(C61*7)</f>
        <v>5740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4">SUM(C59:C62)</f>
        <v>1220</v>
      </c>
      <c r="D63" s="56">
        <f t="shared" si="14"/>
        <v>2340</v>
      </c>
      <c r="E63" s="56">
        <f t="shared" si="14"/>
        <v>3560</v>
      </c>
      <c r="F63" s="56">
        <f t="shared" si="14"/>
        <v>4780</v>
      </c>
      <c r="G63" s="56">
        <f t="shared" si="14"/>
        <v>6000</v>
      </c>
      <c r="H63" s="56">
        <f t="shared" si="14"/>
        <v>7220</v>
      </c>
      <c r="I63" s="57">
        <f t="shared" si="14"/>
        <v>8440</v>
      </c>
    </row>
    <row r="64" spans="1:9" ht="25.5" customHeight="1" thickBot="1" x14ac:dyDescent="0.2">
      <c r="A64" s="2"/>
    </row>
    <row r="65" spans="1:9" ht="18" customHeight="1" thickBot="1" x14ac:dyDescent="0.2">
      <c r="A65" s="31"/>
      <c r="B65" s="26" t="s">
        <v>18</v>
      </c>
      <c r="C65" s="13"/>
      <c r="D65" s="13"/>
      <c r="E65" s="13"/>
      <c r="F65" s="5"/>
      <c r="G65" s="5"/>
      <c r="H65" s="5"/>
      <c r="I65" s="6"/>
    </row>
    <row r="66" spans="1:9" ht="12.95" customHeight="1" x14ac:dyDescent="0.15">
      <c r="A66" s="33" t="s">
        <v>20</v>
      </c>
      <c r="B66" s="19" t="s">
        <v>0</v>
      </c>
      <c r="C66" s="17" t="s">
        <v>2</v>
      </c>
      <c r="D66" s="16" t="s">
        <v>3</v>
      </c>
      <c r="E66" s="17" t="s">
        <v>4</v>
      </c>
      <c r="F66" s="16" t="s">
        <v>5</v>
      </c>
      <c r="G66" s="17" t="s">
        <v>6</v>
      </c>
      <c r="H66" s="16" t="s">
        <v>7</v>
      </c>
      <c r="I66" s="18" t="s">
        <v>8</v>
      </c>
    </row>
    <row r="67" spans="1:9" ht="12.95" customHeight="1" x14ac:dyDescent="0.15">
      <c r="A67" s="33"/>
      <c r="B67" s="7" t="s">
        <v>1</v>
      </c>
      <c r="C67" s="53">
        <v>764</v>
      </c>
      <c r="D67" s="49">
        <f>SUM(C67*2)</f>
        <v>1528</v>
      </c>
      <c r="E67" s="34">
        <f>SUM(C67*3)</f>
        <v>2292</v>
      </c>
      <c r="F67" s="49">
        <f>SUM(C67*4)</f>
        <v>3056</v>
      </c>
      <c r="G67" s="34">
        <f>SUM(C67*5)</f>
        <v>3820</v>
      </c>
      <c r="H67" s="49">
        <f>SUM(C67*6)</f>
        <v>4584</v>
      </c>
      <c r="I67" s="35">
        <f>SUM(C67*7)</f>
        <v>5348</v>
      </c>
    </row>
    <row r="68" spans="1:9" ht="12.95" customHeight="1" x14ac:dyDescent="0.15">
      <c r="A68" s="15"/>
      <c r="B68" s="23" t="s">
        <v>28</v>
      </c>
      <c r="C68" s="36">
        <v>12</v>
      </c>
      <c r="D68" s="37">
        <v>24</v>
      </c>
      <c r="E68" s="36">
        <v>36</v>
      </c>
      <c r="F68" s="37">
        <v>48</v>
      </c>
      <c r="G68" s="36">
        <v>60</v>
      </c>
      <c r="H68" s="37">
        <v>72</v>
      </c>
      <c r="I68" s="38">
        <v>84</v>
      </c>
    </row>
    <row r="69" spans="1:9" ht="12.95" customHeight="1" x14ac:dyDescent="0.15">
      <c r="A69" s="15"/>
      <c r="B69" s="24" t="s">
        <v>38</v>
      </c>
      <c r="C69" s="39">
        <v>4</v>
      </c>
      <c r="D69" s="40">
        <f>SUM(C69*2)</f>
        <v>8</v>
      </c>
      <c r="E69" s="39">
        <f>SUM(C69*3)</f>
        <v>12</v>
      </c>
      <c r="F69" s="40">
        <f>SUM(C69*4)</f>
        <v>16</v>
      </c>
      <c r="G69" s="39">
        <f>SUM(C69*5)</f>
        <v>20</v>
      </c>
      <c r="H69" s="40">
        <f>SUM(C69*6)</f>
        <v>24</v>
      </c>
      <c r="I69" s="41">
        <f>SUM(C69*7)</f>
        <v>28</v>
      </c>
    </row>
    <row r="70" spans="1:9" ht="12.95" customHeight="1" x14ac:dyDescent="0.15">
      <c r="A70" s="15"/>
      <c r="B70" s="24" t="s">
        <v>39</v>
      </c>
      <c r="C70" s="39">
        <v>8</v>
      </c>
      <c r="D70" s="40">
        <f>SUM(C70*2)</f>
        <v>16</v>
      </c>
      <c r="E70" s="39">
        <f>SUM(C70*3)</f>
        <v>24</v>
      </c>
      <c r="F70" s="40">
        <f>SUM(C70*4)</f>
        <v>32</v>
      </c>
      <c r="G70" s="39">
        <f>SUM(C70*5)</f>
        <v>40</v>
      </c>
      <c r="H70" s="40">
        <f>SUM(C70*6)</f>
        <v>48</v>
      </c>
      <c r="I70" s="41">
        <f>SUM(C70*7)</f>
        <v>56</v>
      </c>
    </row>
    <row r="71" spans="1:9" ht="12.95" customHeight="1" x14ac:dyDescent="0.15">
      <c r="A71" s="15"/>
      <c r="B71" s="24" t="s">
        <v>33</v>
      </c>
      <c r="C71" s="39">
        <v>18</v>
      </c>
      <c r="D71" s="40">
        <f>SUM(C71*2)</f>
        <v>36</v>
      </c>
      <c r="E71" s="39">
        <f>SUM(C71*3)</f>
        <v>54</v>
      </c>
      <c r="F71" s="40">
        <f>SUM(C71*4)</f>
        <v>72</v>
      </c>
      <c r="G71" s="39">
        <f>SUM(C71*5)</f>
        <v>90</v>
      </c>
      <c r="H71" s="40">
        <f>SUM(C71*6)</f>
        <v>108</v>
      </c>
      <c r="I71" s="41">
        <f>SUM(C71*7)</f>
        <v>126</v>
      </c>
    </row>
    <row r="72" spans="1:9" ht="12.95" customHeight="1" x14ac:dyDescent="0.15">
      <c r="A72" s="15"/>
      <c r="B72" s="24" t="s">
        <v>44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10</v>
      </c>
      <c r="C73" s="39">
        <v>368</v>
      </c>
      <c r="D73" s="40">
        <v>368</v>
      </c>
      <c r="E73" s="39">
        <v>368</v>
      </c>
      <c r="F73" s="40">
        <v>368</v>
      </c>
      <c r="G73" s="39">
        <v>368</v>
      </c>
      <c r="H73" s="40">
        <v>368</v>
      </c>
      <c r="I73" s="41">
        <v>368</v>
      </c>
    </row>
    <row r="74" spans="1:9" ht="12.95" customHeight="1" x14ac:dyDescent="0.15">
      <c r="A74" s="15"/>
      <c r="B74" s="25" t="s">
        <v>9</v>
      </c>
      <c r="C74" s="42">
        <f t="shared" ref="C74:I74" si="15">SUM(C67:C73)</f>
        <v>1192</v>
      </c>
      <c r="D74" s="43">
        <f t="shared" si="15"/>
        <v>2016</v>
      </c>
      <c r="E74" s="42">
        <f t="shared" si="15"/>
        <v>2840</v>
      </c>
      <c r="F74" s="43">
        <f t="shared" si="15"/>
        <v>3664</v>
      </c>
      <c r="G74" s="42">
        <f t="shared" si="15"/>
        <v>4488</v>
      </c>
      <c r="H74" s="43">
        <f t="shared" si="15"/>
        <v>5312</v>
      </c>
      <c r="I74" s="44">
        <f t="shared" si="15"/>
        <v>6136</v>
      </c>
    </row>
    <row r="75" spans="1:9" ht="12.95" customHeight="1" x14ac:dyDescent="0.15">
      <c r="A75" s="15"/>
      <c r="B75" s="7" t="s">
        <v>50</v>
      </c>
      <c r="C75" s="34">
        <f t="shared" ref="C75:I75" si="16">ROUND((C74)*111/1000,0)</f>
        <v>132</v>
      </c>
      <c r="D75" s="34">
        <f t="shared" si="16"/>
        <v>224</v>
      </c>
      <c r="E75" s="34">
        <f t="shared" si="16"/>
        <v>315</v>
      </c>
      <c r="F75" s="34">
        <f t="shared" si="16"/>
        <v>407</v>
      </c>
      <c r="G75" s="34">
        <f t="shared" si="16"/>
        <v>498</v>
      </c>
      <c r="H75" s="34">
        <f t="shared" si="16"/>
        <v>590</v>
      </c>
      <c r="I75" s="35">
        <f t="shared" si="16"/>
        <v>681</v>
      </c>
    </row>
    <row r="76" spans="1:9" ht="12.95" customHeight="1" x14ac:dyDescent="0.15">
      <c r="A76" s="15"/>
      <c r="B76" s="10" t="s">
        <v>11</v>
      </c>
      <c r="C76" s="45">
        <f t="shared" ref="C76:I76" si="17">ROUNDDOWN((C74+C75)*11.1,0)</f>
        <v>14696</v>
      </c>
      <c r="D76" s="45">
        <f t="shared" si="17"/>
        <v>24864</v>
      </c>
      <c r="E76" s="45">
        <f t="shared" si="17"/>
        <v>35020</v>
      </c>
      <c r="F76" s="45">
        <f t="shared" si="17"/>
        <v>45188</v>
      </c>
      <c r="G76" s="45">
        <f t="shared" si="17"/>
        <v>55344</v>
      </c>
      <c r="H76" s="45">
        <f t="shared" si="17"/>
        <v>65512</v>
      </c>
      <c r="I76" s="46">
        <f t="shared" si="17"/>
        <v>75668</v>
      </c>
    </row>
    <row r="77" spans="1:9" ht="12.95" customHeight="1" x14ac:dyDescent="0.15">
      <c r="A77" s="15"/>
      <c r="B77" s="11" t="s">
        <v>17</v>
      </c>
      <c r="C77" s="39">
        <f>ROUNDDOWN(C76*0.9,0)</f>
        <v>13226</v>
      </c>
      <c r="D77" s="39">
        <f t="shared" ref="D77:I77" si="18">ROUNDDOWN(D76*0.9,0)</f>
        <v>22377</v>
      </c>
      <c r="E77" s="39">
        <f t="shared" si="18"/>
        <v>31518</v>
      </c>
      <c r="F77" s="39">
        <f t="shared" si="18"/>
        <v>40669</v>
      </c>
      <c r="G77" s="39">
        <f t="shared" si="18"/>
        <v>49809</v>
      </c>
      <c r="H77" s="39">
        <f t="shared" si="18"/>
        <v>58960</v>
      </c>
      <c r="I77" s="41">
        <f t="shared" si="18"/>
        <v>68101</v>
      </c>
    </row>
    <row r="78" spans="1:9" ht="12.95" customHeight="1" x14ac:dyDescent="0.15">
      <c r="A78" s="15"/>
      <c r="B78" s="9" t="s">
        <v>12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</row>
    <row r="79" spans="1:9" ht="12.95" customHeight="1" x14ac:dyDescent="0.15">
      <c r="A79" s="15"/>
      <c r="B79" s="10" t="s">
        <v>13</v>
      </c>
      <c r="C79" s="39">
        <v>300</v>
      </c>
      <c r="D79" s="39">
        <f>SUM(C79*2)</f>
        <v>600</v>
      </c>
      <c r="E79" s="39">
        <f>SUM(C79*3)</f>
        <v>900</v>
      </c>
      <c r="F79" s="39">
        <f>SUM(C79*4)</f>
        <v>1200</v>
      </c>
      <c r="G79" s="39">
        <f>SUM(C79*5)</f>
        <v>1500</v>
      </c>
      <c r="H79" s="39">
        <f>SUM(C79*6)</f>
        <v>1800</v>
      </c>
      <c r="I79" s="41">
        <f>SUM(C79*7)</f>
        <v>2100</v>
      </c>
    </row>
    <row r="80" spans="1:9" ht="12.95" customHeight="1" x14ac:dyDescent="0.15">
      <c r="A80" s="15"/>
      <c r="B80" s="10" t="s">
        <v>14</v>
      </c>
      <c r="C80" s="39">
        <v>820</v>
      </c>
      <c r="D80" s="39">
        <f>SUM(C80*2)</f>
        <v>1640</v>
      </c>
      <c r="E80" s="39">
        <f>SUM(C80*3)</f>
        <v>2460</v>
      </c>
      <c r="F80" s="39">
        <f>SUM(C80*4)</f>
        <v>3280</v>
      </c>
      <c r="G80" s="39">
        <f>SUM(C80*5)</f>
        <v>4100</v>
      </c>
      <c r="H80" s="39">
        <f>SUM(C80*6)</f>
        <v>4920</v>
      </c>
      <c r="I80" s="41">
        <f>SUM(C80*7)</f>
        <v>5740</v>
      </c>
    </row>
    <row r="81" spans="1:9" ht="12.95" customHeight="1" thickBot="1" x14ac:dyDescent="0.2">
      <c r="A81" s="15"/>
      <c r="B81" s="12" t="s">
        <v>15</v>
      </c>
      <c r="C81" s="62">
        <v>100</v>
      </c>
      <c r="D81" s="63">
        <v>100</v>
      </c>
      <c r="E81" s="62">
        <v>200</v>
      </c>
      <c r="F81" s="63">
        <v>300</v>
      </c>
      <c r="G81" s="62">
        <v>400</v>
      </c>
      <c r="H81" s="63">
        <v>500</v>
      </c>
      <c r="I81" s="64">
        <v>600</v>
      </c>
    </row>
    <row r="82" spans="1:9" s="58" customFormat="1" ht="18.75" customHeight="1" thickBot="1" x14ac:dyDescent="0.2">
      <c r="A82" s="54"/>
      <c r="B82" s="55" t="s">
        <v>16</v>
      </c>
      <c r="C82" s="56">
        <f t="shared" ref="C82:I82" si="19">SUM(C78:C81)</f>
        <v>1220</v>
      </c>
      <c r="D82" s="56">
        <f t="shared" si="19"/>
        <v>2340</v>
      </c>
      <c r="E82" s="56">
        <f t="shared" si="19"/>
        <v>3560</v>
      </c>
      <c r="F82" s="56">
        <f t="shared" si="19"/>
        <v>4780</v>
      </c>
      <c r="G82" s="56">
        <f t="shared" si="19"/>
        <v>6000</v>
      </c>
      <c r="H82" s="56">
        <f t="shared" si="19"/>
        <v>7220</v>
      </c>
      <c r="I82" s="57">
        <f t="shared" si="19"/>
        <v>8440</v>
      </c>
    </row>
    <row r="83" spans="1:9" s="1" customFormat="1" ht="9" customHeight="1" x14ac:dyDescent="0.15">
      <c r="A83" s="28"/>
      <c r="B83" s="29"/>
      <c r="C83" s="30"/>
      <c r="D83" s="30"/>
      <c r="E83" s="30"/>
      <c r="F83" s="30"/>
      <c r="G83" s="30"/>
      <c r="H83" s="30"/>
      <c r="I83" s="30"/>
    </row>
    <row r="84" spans="1:9" ht="13.5" customHeight="1" thickBot="1" x14ac:dyDescent="0.2">
      <c r="A84" s="1"/>
    </row>
    <row r="85" spans="1:9" ht="18" customHeight="1" thickBot="1" x14ac:dyDescent="0.2">
      <c r="A85" s="31"/>
      <c r="B85" s="26" t="s">
        <v>18</v>
      </c>
      <c r="C85" s="13"/>
      <c r="D85" s="13"/>
      <c r="E85" s="13"/>
      <c r="F85" s="5"/>
      <c r="G85" s="5"/>
      <c r="H85" s="5"/>
      <c r="I85" s="6"/>
    </row>
    <row r="86" spans="1:9" ht="12.95" customHeight="1" x14ac:dyDescent="0.15">
      <c r="A86" s="33" t="s">
        <v>21</v>
      </c>
      <c r="B86" s="19" t="s">
        <v>0</v>
      </c>
      <c r="C86" s="17" t="s">
        <v>2</v>
      </c>
      <c r="D86" s="16" t="s">
        <v>3</v>
      </c>
      <c r="E86" s="17" t="s">
        <v>4</v>
      </c>
      <c r="F86" s="16" t="s">
        <v>5</v>
      </c>
      <c r="G86" s="17" t="s">
        <v>6</v>
      </c>
      <c r="H86" s="16" t="s">
        <v>7</v>
      </c>
      <c r="I86" s="20" t="s">
        <v>8</v>
      </c>
    </row>
    <row r="87" spans="1:9" ht="12.95" customHeight="1" x14ac:dyDescent="0.15">
      <c r="A87" s="32"/>
      <c r="B87" s="7" t="s">
        <v>1</v>
      </c>
      <c r="C87" s="34">
        <v>838</v>
      </c>
      <c r="D87" s="49">
        <f>SUM(C87*2)</f>
        <v>1676</v>
      </c>
      <c r="E87" s="34">
        <f>SUM(C87*3)</f>
        <v>2514</v>
      </c>
      <c r="F87" s="49">
        <f>SUM(C87*4)</f>
        <v>3352</v>
      </c>
      <c r="G87" s="34">
        <f>SUM(C87*5)</f>
        <v>4190</v>
      </c>
      <c r="H87" s="49">
        <f>SUM(C87*6)</f>
        <v>5028</v>
      </c>
      <c r="I87" s="35">
        <f>SUM(C87*7)</f>
        <v>5866</v>
      </c>
    </row>
    <row r="88" spans="1:9" ht="12.95" customHeight="1" x14ac:dyDescent="0.15">
      <c r="A88" s="15"/>
      <c r="B88" s="23" t="s">
        <v>28</v>
      </c>
      <c r="C88" s="36">
        <v>12</v>
      </c>
      <c r="D88" s="37">
        <v>24</v>
      </c>
      <c r="E88" s="36">
        <v>36</v>
      </c>
      <c r="F88" s="37">
        <v>48</v>
      </c>
      <c r="G88" s="36">
        <v>60</v>
      </c>
      <c r="H88" s="37">
        <v>72</v>
      </c>
      <c r="I88" s="38">
        <v>84</v>
      </c>
    </row>
    <row r="89" spans="1:9" ht="12.95" customHeight="1" x14ac:dyDescent="0.15">
      <c r="A89" s="15"/>
      <c r="B89" s="24" t="s">
        <v>38</v>
      </c>
      <c r="C89" s="39">
        <v>4</v>
      </c>
      <c r="D89" s="40">
        <f>SUM(C89*2)</f>
        <v>8</v>
      </c>
      <c r="E89" s="39">
        <f>SUM(C89*3)</f>
        <v>12</v>
      </c>
      <c r="F89" s="40">
        <f>SUM(C89*4)</f>
        <v>16</v>
      </c>
      <c r="G89" s="39">
        <f>SUM(C89*5)</f>
        <v>20</v>
      </c>
      <c r="H89" s="40">
        <f>SUM(C89*6)</f>
        <v>24</v>
      </c>
      <c r="I89" s="41">
        <f>SUM(C89*7)</f>
        <v>28</v>
      </c>
    </row>
    <row r="90" spans="1:9" ht="12.95" customHeight="1" x14ac:dyDescent="0.15">
      <c r="A90" s="15"/>
      <c r="B90" s="24" t="s">
        <v>39</v>
      </c>
      <c r="C90" s="39">
        <v>8</v>
      </c>
      <c r="D90" s="40">
        <f>SUM(C90*2)</f>
        <v>16</v>
      </c>
      <c r="E90" s="39">
        <f>SUM(C90*3)</f>
        <v>24</v>
      </c>
      <c r="F90" s="40">
        <f>SUM(C90*4)</f>
        <v>32</v>
      </c>
      <c r="G90" s="39">
        <f>SUM(C90*5)</f>
        <v>40</v>
      </c>
      <c r="H90" s="40">
        <f>SUM(C90*6)</f>
        <v>48</v>
      </c>
      <c r="I90" s="41">
        <f>SUM(C90*7)</f>
        <v>56</v>
      </c>
    </row>
    <row r="91" spans="1:9" ht="12.95" customHeight="1" x14ac:dyDescent="0.15">
      <c r="A91" s="15"/>
      <c r="B91" s="24" t="s">
        <v>33</v>
      </c>
      <c r="C91" s="39">
        <v>18</v>
      </c>
      <c r="D91" s="40">
        <f>SUM(C91*2)</f>
        <v>36</v>
      </c>
      <c r="E91" s="39">
        <f>SUM(C91*3)</f>
        <v>54</v>
      </c>
      <c r="F91" s="40">
        <f>SUM(C91*4)</f>
        <v>72</v>
      </c>
      <c r="G91" s="39">
        <f>SUM(C91*5)</f>
        <v>90</v>
      </c>
      <c r="H91" s="40">
        <f>SUM(C91*6)</f>
        <v>108</v>
      </c>
      <c r="I91" s="41">
        <f>SUM(C91*7)</f>
        <v>126</v>
      </c>
    </row>
    <row r="92" spans="1:9" ht="12.95" customHeight="1" x14ac:dyDescent="0.15">
      <c r="A92" s="15"/>
      <c r="B92" s="24" t="s">
        <v>44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32"/>
      <c r="B93" s="24" t="s">
        <v>10</v>
      </c>
      <c r="C93" s="39">
        <v>368</v>
      </c>
      <c r="D93" s="40">
        <v>368</v>
      </c>
      <c r="E93" s="39">
        <v>368</v>
      </c>
      <c r="F93" s="40">
        <v>368</v>
      </c>
      <c r="G93" s="39">
        <v>368</v>
      </c>
      <c r="H93" s="40">
        <v>368</v>
      </c>
      <c r="I93" s="41">
        <v>368</v>
      </c>
    </row>
    <row r="94" spans="1:9" ht="12.95" customHeight="1" x14ac:dyDescent="0.15">
      <c r="A94" s="15"/>
      <c r="B94" s="25" t="s">
        <v>9</v>
      </c>
      <c r="C94" s="42">
        <f t="shared" ref="C94:I94" si="20">SUM(C87:C93)</f>
        <v>1266</v>
      </c>
      <c r="D94" s="43">
        <f t="shared" si="20"/>
        <v>2164</v>
      </c>
      <c r="E94" s="42">
        <f t="shared" si="20"/>
        <v>3062</v>
      </c>
      <c r="F94" s="43">
        <f t="shared" si="20"/>
        <v>3960</v>
      </c>
      <c r="G94" s="42">
        <f t="shared" si="20"/>
        <v>4858</v>
      </c>
      <c r="H94" s="43">
        <f t="shared" si="20"/>
        <v>5756</v>
      </c>
      <c r="I94" s="44">
        <f t="shared" si="20"/>
        <v>6654</v>
      </c>
    </row>
    <row r="95" spans="1:9" ht="12.95" customHeight="1" x14ac:dyDescent="0.15">
      <c r="A95" s="15"/>
      <c r="B95" s="7" t="s">
        <v>50</v>
      </c>
      <c r="C95" s="34">
        <f t="shared" ref="C95:I95" si="21">ROUND((C94)*111/1000,0)</f>
        <v>141</v>
      </c>
      <c r="D95" s="34">
        <f t="shared" si="21"/>
        <v>240</v>
      </c>
      <c r="E95" s="34">
        <f t="shared" si="21"/>
        <v>340</v>
      </c>
      <c r="F95" s="34">
        <f t="shared" si="21"/>
        <v>440</v>
      </c>
      <c r="G95" s="34">
        <f t="shared" si="21"/>
        <v>539</v>
      </c>
      <c r="H95" s="34">
        <f t="shared" si="21"/>
        <v>639</v>
      </c>
      <c r="I95" s="35">
        <f t="shared" si="21"/>
        <v>739</v>
      </c>
    </row>
    <row r="96" spans="1:9" ht="12.95" customHeight="1" x14ac:dyDescent="0.15">
      <c r="A96" s="15"/>
      <c r="B96" s="10" t="s">
        <v>11</v>
      </c>
      <c r="C96" s="45">
        <f t="shared" ref="C96:I96" si="22">ROUNDDOWN((C94+C95)*11.1,0)</f>
        <v>15617</v>
      </c>
      <c r="D96" s="45">
        <f t="shared" si="22"/>
        <v>26684</v>
      </c>
      <c r="E96" s="45">
        <f t="shared" si="22"/>
        <v>37762</v>
      </c>
      <c r="F96" s="45">
        <f t="shared" si="22"/>
        <v>48840</v>
      </c>
      <c r="G96" s="45">
        <f t="shared" si="22"/>
        <v>59906</v>
      </c>
      <c r="H96" s="45">
        <f t="shared" si="22"/>
        <v>70984</v>
      </c>
      <c r="I96" s="46">
        <f t="shared" si="22"/>
        <v>82062</v>
      </c>
    </row>
    <row r="97" spans="1:9" ht="12.95" customHeight="1" x14ac:dyDescent="0.15">
      <c r="A97" s="15"/>
      <c r="B97" s="11" t="s">
        <v>17</v>
      </c>
      <c r="C97" s="39">
        <f>ROUNDDOWN(C96*0.9,0)</f>
        <v>14055</v>
      </c>
      <c r="D97" s="39">
        <f t="shared" ref="D97:I97" si="23">ROUNDDOWN(D96*0.9,0)</f>
        <v>24015</v>
      </c>
      <c r="E97" s="39">
        <f t="shared" si="23"/>
        <v>33985</v>
      </c>
      <c r="F97" s="39">
        <f t="shared" si="23"/>
        <v>43956</v>
      </c>
      <c r="G97" s="39">
        <f t="shared" si="23"/>
        <v>53915</v>
      </c>
      <c r="H97" s="39">
        <f t="shared" si="23"/>
        <v>63885</v>
      </c>
      <c r="I97" s="41">
        <f t="shared" si="23"/>
        <v>73855</v>
      </c>
    </row>
    <row r="98" spans="1:9" ht="12.95" customHeight="1" x14ac:dyDescent="0.15">
      <c r="A98" s="15"/>
      <c r="B98" s="9" t="s">
        <v>12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8">
        <v>0</v>
      </c>
    </row>
    <row r="99" spans="1:9" ht="12.95" customHeight="1" x14ac:dyDescent="0.15">
      <c r="A99" s="32"/>
      <c r="B99" s="10" t="s">
        <v>13</v>
      </c>
      <c r="C99" s="39">
        <v>300</v>
      </c>
      <c r="D99" s="39">
        <f>SUM(C99*2)</f>
        <v>600</v>
      </c>
      <c r="E99" s="39">
        <f>SUM(C99*3)</f>
        <v>900</v>
      </c>
      <c r="F99" s="39">
        <f>SUM(C99*4)</f>
        <v>1200</v>
      </c>
      <c r="G99" s="39">
        <f>SUM(C99*5)</f>
        <v>1500</v>
      </c>
      <c r="H99" s="39">
        <f>SUM(C99*6)</f>
        <v>1800</v>
      </c>
      <c r="I99" s="41">
        <f>SUM(C99*7)</f>
        <v>2100</v>
      </c>
    </row>
    <row r="100" spans="1:9" ht="12.95" customHeight="1" x14ac:dyDescent="0.15">
      <c r="A100" s="32"/>
      <c r="B100" s="10" t="s">
        <v>14</v>
      </c>
      <c r="C100" s="39">
        <v>820</v>
      </c>
      <c r="D100" s="39">
        <f>SUM(C100*2)</f>
        <v>1640</v>
      </c>
      <c r="E100" s="39">
        <f>SUM(C100*3)</f>
        <v>2460</v>
      </c>
      <c r="F100" s="39">
        <f>SUM(C100*4)</f>
        <v>3280</v>
      </c>
      <c r="G100" s="39">
        <f>SUM(C100*5)</f>
        <v>4100</v>
      </c>
      <c r="H100" s="39">
        <f>SUM(C100*6)</f>
        <v>4920</v>
      </c>
      <c r="I100" s="41">
        <f>SUM(C100*7)</f>
        <v>5740</v>
      </c>
    </row>
    <row r="101" spans="1:9" ht="12.95" customHeight="1" thickBot="1" x14ac:dyDescent="0.2">
      <c r="A101" s="32"/>
      <c r="B101" s="12" t="s">
        <v>15</v>
      </c>
      <c r="C101" s="62">
        <v>100</v>
      </c>
      <c r="D101" s="63">
        <v>100</v>
      </c>
      <c r="E101" s="62">
        <v>200</v>
      </c>
      <c r="F101" s="63">
        <v>300</v>
      </c>
      <c r="G101" s="62">
        <v>400</v>
      </c>
      <c r="H101" s="63">
        <v>500</v>
      </c>
      <c r="I101" s="64">
        <v>600</v>
      </c>
    </row>
    <row r="102" spans="1:9" s="58" customFormat="1" ht="18.75" customHeight="1" thickBot="1" x14ac:dyDescent="0.2">
      <c r="A102" s="54"/>
      <c r="B102" s="55" t="s">
        <v>16</v>
      </c>
      <c r="C102" s="56">
        <f t="shared" ref="C102:I102" si="24">SUM(C98:C101)</f>
        <v>1220</v>
      </c>
      <c r="D102" s="56">
        <f t="shared" si="24"/>
        <v>2340</v>
      </c>
      <c r="E102" s="56">
        <f t="shared" si="24"/>
        <v>3560</v>
      </c>
      <c r="F102" s="56">
        <f t="shared" si="24"/>
        <v>4780</v>
      </c>
      <c r="G102" s="56">
        <f t="shared" si="24"/>
        <v>6000</v>
      </c>
      <c r="H102" s="56">
        <f t="shared" si="24"/>
        <v>7220</v>
      </c>
      <c r="I102" s="57">
        <f t="shared" si="24"/>
        <v>8440</v>
      </c>
    </row>
    <row r="103" spans="1:9" ht="37.5" customHeight="1" thickBot="1" x14ac:dyDescent="0.2">
      <c r="A103" s="2"/>
    </row>
    <row r="104" spans="1:9" ht="18" customHeight="1" thickBot="1" x14ac:dyDescent="0.2">
      <c r="A104" s="31"/>
      <c r="B104" s="26" t="s">
        <v>18</v>
      </c>
      <c r="C104" s="13"/>
      <c r="D104" s="13"/>
      <c r="E104" s="13"/>
      <c r="F104" s="5"/>
      <c r="G104" s="5"/>
      <c r="H104" s="5"/>
      <c r="I104" s="6"/>
    </row>
    <row r="105" spans="1:9" ht="12.95" customHeight="1" x14ac:dyDescent="0.15">
      <c r="A105" s="33" t="s">
        <v>22</v>
      </c>
      <c r="B105" s="19" t="s">
        <v>0</v>
      </c>
      <c r="C105" s="17" t="s">
        <v>2</v>
      </c>
      <c r="D105" s="16" t="s">
        <v>3</v>
      </c>
      <c r="E105" s="17" t="s">
        <v>4</v>
      </c>
      <c r="F105" s="16" t="s">
        <v>5</v>
      </c>
      <c r="G105" s="17" t="s">
        <v>6</v>
      </c>
      <c r="H105" s="16" t="s">
        <v>7</v>
      </c>
      <c r="I105" s="18" t="s">
        <v>8</v>
      </c>
    </row>
    <row r="106" spans="1:9" ht="12.95" customHeight="1" x14ac:dyDescent="0.15">
      <c r="A106" s="33"/>
      <c r="B106" s="21" t="s">
        <v>1</v>
      </c>
      <c r="C106" s="53">
        <v>908</v>
      </c>
      <c r="D106" s="49">
        <f>SUM(C106*2)</f>
        <v>1816</v>
      </c>
      <c r="E106" s="34">
        <f>SUM(C106*3)</f>
        <v>2724</v>
      </c>
      <c r="F106" s="49">
        <f>SUM(C106*4)</f>
        <v>3632</v>
      </c>
      <c r="G106" s="34">
        <f>SUM(C106*5)</f>
        <v>4540</v>
      </c>
      <c r="H106" s="49">
        <f>SUM(C106*6)</f>
        <v>5448</v>
      </c>
      <c r="I106" s="35">
        <f>SUM(C106*7)</f>
        <v>6356</v>
      </c>
    </row>
    <row r="107" spans="1:9" ht="12.95" customHeight="1" x14ac:dyDescent="0.15">
      <c r="A107" s="15"/>
      <c r="B107" s="23" t="s">
        <v>28</v>
      </c>
      <c r="C107" s="36">
        <v>12</v>
      </c>
      <c r="D107" s="37">
        <v>24</v>
      </c>
      <c r="E107" s="36">
        <v>36</v>
      </c>
      <c r="F107" s="37">
        <v>48</v>
      </c>
      <c r="G107" s="36">
        <v>60</v>
      </c>
      <c r="H107" s="37">
        <v>72</v>
      </c>
      <c r="I107" s="38">
        <v>84</v>
      </c>
    </row>
    <row r="108" spans="1:9" ht="12.95" customHeight="1" x14ac:dyDescent="0.15">
      <c r="A108" s="15"/>
      <c r="B108" s="24" t="s">
        <v>38</v>
      </c>
      <c r="C108" s="39">
        <v>4</v>
      </c>
      <c r="D108" s="40">
        <f>SUM(C108*2)</f>
        <v>8</v>
      </c>
      <c r="E108" s="39">
        <f>SUM(C108*3)</f>
        <v>12</v>
      </c>
      <c r="F108" s="40">
        <f>SUM(C108*4)</f>
        <v>16</v>
      </c>
      <c r="G108" s="39">
        <f>SUM(C108*5)</f>
        <v>20</v>
      </c>
      <c r="H108" s="40">
        <f>SUM(C108*6)</f>
        <v>24</v>
      </c>
      <c r="I108" s="41">
        <f>SUM(C108*7)</f>
        <v>28</v>
      </c>
    </row>
    <row r="109" spans="1:9" ht="12.95" customHeight="1" x14ac:dyDescent="0.15">
      <c r="A109" s="15"/>
      <c r="B109" s="24" t="s">
        <v>39</v>
      </c>
      <c r="C109" s="39">
        <v>8</v>
      </c>
      <c r="D109" s="40">
        <f>SUM(C109*2)</f>
        <v>16</v>
      </c>
      <c r="E109" s="39">
        <f>SUM(C109*3)</f>
        <v>24</v>
      </c>
      <c r="F109" s="40">
        <f>SUM(C109*4)</f>
        <v>32</v>
      </c>
      <c r="G109" s="39">
        <f>SUM(C109*5)</f>
        <v>40</v>
      </c>
      <c r="H109" s="40">
        <f>SUM(C109*6)</f>
        <v>48</v>
      </c>
      <c r="I109" s="41">
        <f>SUM(C109*7)</f>
        <v>56</v>
      </c>
    </row>
    <row r="110" spans="1:9" ht="12.95" customHeight="1" x14ac:dyDescent="0.15">
      <c r="A110" s="15"/>
      <c r="B110" s="24" t="s">
        <v>33</v>
      </c>
      <c r="C110" s="39">
        <v>18</v>
      </c>
      <c r="D110" s="40">
        <f>SUM(C110*2)</f>
        <v>36</v>
      </c>
      <c r="E110" s="39">
        <f>SUM(C110*3)</f>
        <v>54</v>
      </c>
      <c r="F110" s="40">
        <f>SUM(C110*4)</f>
        <v>72</v>
      </c>
      <c r="G110" s="39">
        <f>SUM(C110*5)</f>
        <v>90</v>
      </c>
      <c r="H110" s="40">
        <f>SUM(C110*6)</f>
        <v>108</v>
      </c>
      <c r="I110" s="41">
        <f>SUM(C110*7)</f>
        <v>126</v>
      </c>
    </row>
    <row r="111" spans="1:9" ht="12.95" customHeight="1" x14ac:dyDescent="0.15">
      <c r="A111" s="15"/>
      <c r="B111" s="24" t="s">
        <v>44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7" t="s">
        <v>10</v>
      </c>
      <c r="C112" s="52">
        <v>368</v>
      </c>
      <c r="D112" s="40">
        <v>368</v>
      </c>
      <c r="E112" s="39">
        <v>368</v>
      </c>
      <c r="F112" s="40">
        <v>368</v>
      </c>
      <c r="G112" s="39">
        <v>368</v>
      </c>
      <c r="H112" s="40">
        <v>368</v>
      </c>
      <c r="I112" s="41">
        <v>368</v>
      </c>
    </row>
    <row r="113" spans="1:9" ht="12.95" customHeight="1" x14ac:dyDescent="0.15">
      <c r="A113" s="15"/>
      <c r="B113" s="25" t="s">
        <v>9</v>
      </c>
      <c r="C113" s="42">
        <f t="shared" ref="C113:I113" si="25">SUM(C106:C112)</f>
        <v>1336</v>
      </c>
      <c r="D113" s="43">
        <f t="shared" si="25"/>
        <v>2304</v>
      </c>
      <c r="E113" s="42">
        <f t="shared" si="25"/>
        <v>3272</v>
      </c>
      <c r="F113" s="43">
        <f t="shared" si="25"/>
        <v>4240</v>
      </c>
      <c r="G113" s="42">
        <f t="shared" si="25"/>
        <v>5208</v>
      </c>
      <c r="H113" s="43">
        <f t="shared" si="25"/>
        <v>6176</v>
      </c>
      <c r="I113" s="44">
        <f t="shared" si="25"/>
        <v>7144</v>
      </c>
    </row>
    <row r="114" spans="1:9" ht="12.95" customHeight="1" x14ac:dyDescent="0.15">
      <c r="A114" s="15"/>
      <c r="B114" s="7" t="s">
        <v>50</v>
      </c>
      <c r="C114" s="34">
        <f t="shared" ref="C114:I114" si="26">ROUND((C113)*111/1000,0)</f>
        <v>148</v>
      </c>
      <c r="D114" s="34">
        <f t="shared" si="26"/>
        <v>256</v>
      </c>
      <c r="E114" s="34">
        <f t="shared" si="26"/>
        <v>363</v>
      </c>
      <c r="F114" s="34">
        <f t="shared" si="26"/>
        <v>471</v>
      </c>
      <c r="G114" s="34">
        <f t="shared" si="26"/>
        <v>578</v>
      </c>
      <c r="H114" s="34">
        <f t="shared" si="26"/>
        <v>686</v>
      </c>
      <c r="I114" s="35">
        <f t="shared" si="26"/>
        <v>793</v>
      </c>
    </row>
    <row r="115" spans="1:9" ht="12.95" customHeight="1" x14ac:dyDescent="0.15">
      <c r="A115" s="15"/>
      <c r="B115" s="10" t="s">
        <v>11</v>
      </c>
      <c r="C115" s="45">
        <f t="shared" ref="C115:I115" si="27">ROUNDDOWN((C113+C114)*11.1,0)</f>
        <v>16472</v>
      </c>
      <c r="D115" s="45">
        <f t="shared" si="27"/>
        <v>28416</v>
      </c>
      <c r="E115" s="45">
        <f t="shared" si="27"/>
        <v>40348</v>
      </c>
      <c r="F115" s="45">
        <f t="shared" si="27"/>
        <v>52292</v>
      </c>
      <c r="G115" s="45">
        <f t="shared" si="27"/>
        <v>64224</v>
      </c>
      <c r="H115" s="45">
        <f t="shared" si="27"/>
        <v>76168</v>
      </c>
      <c r="I115" s="46">
        <f t="shared" si="27"/>
        <v>88100</v>
      </c>
    </row>
    <row r="116" spans="1:9" ht="12.95" customHeight="1" x14ac:dyDescent="0.15">
      <c r="A116" s="15"/>
      <c r="B116" s="11" t="s">
        <v>17</v>
      </c>
      <c r="C116" s="39">
        <f>ROUNDDOWN(C115*0.9,0)</f>
        <v>14824</v>
      </c>
      <c r="D116" s="39">
        <f t="shared" ref="D116:I116" si="28">ROUNDDOWN(D115*0.9,0)</f>
        <v>25574</v>
      </c>
      <c r="E116" s="39">
        <f t="shared" si="28"/>
        <v>36313</v>
      </c>
      <c r="F116" s="39">
        <f t="shared" si="28"/>
        <v>47062</v>
      </c>
      <c r="G116" s="39">
        <f t="shared" si="28"/>
        <v>57801</v>
      </c>
      <c r="H116" s="39">
        <f t="shared" si="28"/>
        <v>68551</v>
      </c>
      <c r="I116" s="41">
        <f t="shared" si="28"/>
        <v>79290</v>
      </c>
    </row>
    <row r="117" spans="1:9" ht="12.95" customHeight="1" x14ac:dyDescent="0.15">
      <c r="A117" s="15"/>
      <c r="B117" s="9" t="s">
        <v>12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8">
        <v>0</v>
      </c>
    </row>
    <row r="118" spans="1:9" ht="12.95" customHeight="1" x14ac:dyDescent="0.15">
      <c r="A118" s="15"/>
      <c r="B118" s="10" t="s">
        <v>13</v>
      </c>
      <c r="C118" s="39">
        <v>300</v>
      </c>
      <c r="D118" s="39">
        <f>SUM(C118*2)</f>
        <v>600</v>
      </c>
      <c r="E118" s="39">
        <f>SUM(C118*3)</f>
        <v>900</v>
      </c>
      <c r="F118" s="39">
        <f>SUM(C118*4)</f>
        <v>1200</v>
      </c>
      <c r="G118" s="39">
        <f>SUM(C118*5)</f>
        <v>1500</v>
      </c>
      <c r="H118" s="39">
        <f>SUM(C118*6)</f>
        <v>1800</v>
      </c>
      <c r="I118" s="41">
        <f>SUM(C118*7)</f>
        <v>2100</v>
      </c>
    </row>
    <row r="119" spans="1:9" ht="12.95" customHeight="1" x14ac:dyDescent="0.15">
      <c r="A119" s="15"/>
      <c r="B119" s="10" t="s">
        <v>14</v>
      </c>
      <c r="C119" s="39">
        <v>820</v>
      </c>
      <c r="D119" s="39">
        <f>SUM(C119*2)</f>
        <v>1640</v>
      </c>
      <c r="E119" s="39">
        <f>SUM(C119*3)</f>
        <v>2460</v>
      </c>
      <c r="F119" s="39">
        <f>SUM(C119*4)</f>
        <v>3280</v>
      </c>
      <c r="G119" s="39">
        <f>SUM(C119*5)</f>
        <v>4100</v>
      </c>
      <c r="H119" s="39">
        <f>SUM(C119*6)</f>
        <v>4920</v>
      </c>
      <c r="I119" s="41">
        <f>SUM(C119*7)</f>
        <v>5740</v>
      </c>
    </row>
    <row r="120" spans="1:9" ht="12.95" customHeight="1" thickBot="1" x14ac:dyDescent="0.2">
      <c r="A120" s="15"/>
      <c r="B120" s="12" t="s">
        <v>15</v>
      </c>
      <c r="C120" s="62">
        <v>100</v>
      </c>
      <c r="D120" s="63">
        <v>100</v>
      </c>
      <c r="E120" s="62">
        <v>200</v>
      </c>
      <c r="F120" s="63">
        <v>300</v>
      </c>
      <c r="G120" s="62">
        <v>400</v>
      </c>
      <c r="H120" s="63">
        <v>500</v>
      </c>
      <c r="I120" s="64">
        <v>600</v>
      </c>
    </row>
    <row r="121" spans="1:9" s="58" customFormat="1" ht="18.75" customHeight="1" thickBot="1" x14ac:dyDescent="0.2">
      <c r="A121" s="54"/>
      <c r="B121" s="55" t="s">
        <v>16</v>
      </c>
      <c r="C121" s="56">
        <f t="shared" ref="C121:I121" si="29">SUM(C117:C120)</f>
        <v>1220</v>
      </c>
      <c r="D121" s="56">
        <f t="shared" si="29"/>
        <v>2340</v>
      </c>
      <c r="E121" s="56">
        <f t="shared" si="29"/>
        <v>3560</v>
      </c>
      <c r="F121" s="56">
        <f t="shared" si="29"/>
        <v>4780</v>
      </c>
      <c r="G121" s="56">
        <f t="shared" si="29"/>
        <v>6000</v>
      </c>
      <c r="H121" s="56">
        <f t="shared" si="29"/>
        <v>7220</v>
      </c>
      <c r="I121" s="57">
        <f t="shared" si="29"/>
        <v>8440</v>
      </c>
    </row>
    <row r="122" spans="1:9" s="1" customFormat="1" ht="18.75" customHeight="1" x14ac:dyDescent="0.15">
      <c r="A122" s="28"/>
      <c r="B122" s="29"/>
      <c r="C122" s="30"/>
      <c r="D122" s="30"/>
      <c r="E122" s="30"/>
      <c r="F122" s="30"/>
      <c r="G122" s="30"/>
      <c r="H122" s="30"/>
      <c r="I122" s="30"/>
    </row>
    <row r="123" spans="1:9" ht="13.5" customHeight="1" thickBot="1" x14ac:dyDescent="0.2">
      <c r="A123" s="1"/>
    </row>
    <row r="124" spans="1:9" ht="18" customHeight="1" thickBot="1" x14ac:dyDescent="0.2">
      <c r="A124" s="31"/>
      <c r="B124" s="26" t="s">
        <v>18</v>
      </c>
      <c r="C124" s="13"/>
      <c r="D124" s="13"/>
      <c r="E124" s="13"/>
      <c r="F124" s="5"/>
      <c r="G124" s="5"/>
      <c r="H124" s="5"/>
      <c r="I124" s="6"/>
    </row>
    <row r="125" spans="1:9" ht="12.95" customHeight="1" x14ac:dyDescent="0.15">
      <c r="A125" s="33" t="s">
        <v>23</v>
      </c>
      <c r="B125" s="19" t="s">
        <v>0</v>
      </c>
      <c r="C125" s="17" t="s">
        <v>2</v>
      </c>
      <c r="D125" s="16" t="s">
        <v>3</v>
      </c>
      <c r="E125" s="17" t="s">
        <v>4</v>
      </c>
      <c r="F125" s="16" t="s">
        <v>5</v>
      </c>
      <c r="G125" s="17" t="s">
        <v>6</v>
      </c>
      <c r="H125" s="16" t="s">
        <v>7</v>
      </c>
      <c r="I125" s="20" t="s">
        <v>8</v>
      </c>
    </row>
    <row r="126" spans="1:9" ht="12.95" customHeight="1" x14ac:dyDescent="0.15">
      <c r="A126" s="33"/>
      <c r="B126" s="21" t="s">
        <v>1</v>
      </c>
      <c r="C126" s="49">
        <v>976</v>
      </c>
      <c r="D126" s="34">
        <f>SUM(C126*2)</f>
        <v>1952</v>
      </c>
      <c r="E126" s="49">
        <f>SUM(C126*3)</f>
        <v>2928</v>
      </c>
      <c r="F126" s="34">
        <f>SUM(C126*4)</f>
        <v>3904</v>
      </c>
      <c r="G126" s="49">
        <f>SUM(C126*5)</f>
        <v>4880</v>
      </c>
      <c r="H126" s="34">
        <f>SUM(C126*6)</f>
        <v>5856</v>
      </c>
      <c r="I126" s="51">
        <f>SUM(C126*7)</f>
        <v>6832</v>
      </c>
    </row>
    <row r="127" spans="1:9" ht="12.95" customHeight="1" x14ac:dyDescent="0.15">
      <c r="A127" s="15"/>
      <c r="B127" s="23" t="s">
        <v>28</v>
      </c>
      <c r="C127" s="36">
        <v>12</v>
      </c>
      <c r="D127" s="37">
        <v>24</v>
      </c>
      <c r="E127" s="36">
        <v>36</v>
      </c>
      <c r="F127" s="37">
        <v>48</v>
      </c>
      <c r="G127" s="36">
        <v>60</v>
      </c>
      <c r="H127" s="37">
        <v>72</v>
      </c>
      <c r="I127" s="38">
        <v>84</v>
      </c>
    </row>
    <row r="128" spans="1:9" ht="12.95" customHeight="1" x14ac:dyDescent="0.15">
      <c r="A128" s="15"/>
      <c r="B128" s="24" t="s">
        <v>38</v>
      </c>
      <c r="C128" s="39">
        <v>4</v>
      </c>
      <c r="D128" s="40">
        <f>SUM(C128*2)</f>
        <v>8</v>
      </c>
      <c r="E128" s="39">
        <f>SUM(C128*3)</f>
        <v>12</v>
      </c>
      <c r="F128" s="40">
        <f>SUM(C128*4)</f>
        <v>16</v>
      </c>
      <c r="G128" s="39">
        <f>SUM(C128*5)</f>
        <v>20</v>
      </c>
      <c r="H128" s="40">
        <f>SUM(C128*6)</f>
        <v>24</v>
      </c>
      <c r="I128" s="41">
        <f>SUM(C128*7)</f>
        <v>28</v>
      </c>
    </row>
    <row r="129" spans="1:9" ht="12.95" customHeight="1" x14ac:dyDescent="0.15">
      <c r="A129" s="15"/>
      <c r="B129" s="24" t="s">
        <v>39</v>
      </c>
      <c r="C129" s="39">
        <v>8</v>
      </c>
      <c r="D129" s="40">
        <f>SUM(C129*2)</f>
        <v>16</v>
      </c>
      <c r="E129" s="39">
        <f>SUM(C129*3)</f>
        <v>24</v>
      </c>
      <c r="F129" s="40">
        <f>SUM(C129*4)</f>
        <v>32</v>
      </c>
      <c r="G129" s="39">
        <f>SUM(C129*5)</f>
        <v>40</v>
      </c>
      <c r="H129" s="40">
        <f>SUM(C129*6)</f>
        <v>48</v>
      </c>
      <c r="I129" s="41">
        <f>SUM(C129*7)</f>
        <v>56</v>
      </c>
    </row>
    <row r="130" spans="1:9" ht="12.95" customHeight="1" x14ac:dyDescent="0.15">
      <c r="A130" s="15"/>
      <c r="B130" s="24" t="s">
        <v>33</v>
      </c>
      <c r="C130" s="39">
        <v>18</v>
      </c>
      <c r="D130" s="40">
        <f>SUM(C130*2)</f>
        <v>36</v>
      </c>
      <c r="E130" s="39">
        <f>SUM(C130*3)</f>
        <v>54</v>
      </c>
      <c r="F130" s="40">
        <f>SUM(C130*4)</f>
        <v>72</v>
      </c>
      <c r="G130" s="39">
        <f>SUM(C130*5)</f>
        <v>90</v>
      </c>
      <c r="H130" s="40">
        <f>SUM(C130*6)</f>
        <v>108</v>
      </c>
      <c r="I130" s="41">
        <f>SUM(C130*7)</f>
        <v>126</v>
      </c>
    </row>
    <row r="131" spans="1:9" ht="12.95" customHeight="1" x14ac:dyDescent="0.15">
      <c r="A131" s="15"/>
      <c r="B131" s="24" t="s">
        <v>44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32"/>
      <c r="B132" s="24" t="s">
        <v>10</v>
      </c>
      <c r="C132" s="39">
        <v>368</v>
      </c>
      <c r="D132" s="40">
        <v>368</v>
      </c>
      <c r="E132" s="39">
        <v>368</v>
      </c>
      <c r="F132" s="40">
        <v>368</v>
      </c>
      <c r="G132" s="39">
        <v>368</v>
      </c>
      <c r="H132" s="40">
        <v>368</v>
      </c>
      <c r="I132" s="41">
        <v>368</v>
      </c>
    </row>
    <row r="133" spans="1:9" ht="12.95" customHeight="1" x14ac:dyDescent="0.15">
      <c r="A133" s="15"/>
      <c r="B133" s="25" t="s">
        <v>9</v>
      </c>
      <c r="C133" s="42">
        <f t="shared" ref="C133:I133" si="30">SUM(C126:C132)</f>
        <v>1404</v>
      </c>
      <c r="D133" s="43">
        <f t="shared" si="30"/>
        <v>2440</v>
      </c>
      <c r="E133" s="42">
        <f t="shared" si="30"/>
        <v>3476</v>
      </c>
      <c r="F133" s="43">
        <f t="shared" si="30"/>
        <v>4512</v>
      </c>
      <c r="G133" s="42">
        <f t="shared" si="30"/>
        <v>5548</v>
      </c>
      <c r="H133" s="43">
        <f t="shared" si="30"/>
        <v>6584</v>
      </c>
      <c r="I133" s="44">
        <f t="shared" si="30"/>
        <v>7620</v>
      </c>
    </row>
    <row r="134" spans="1:9" ht="12.95" customHeight="1" x14ac:dyDescent="0.15">
      <c r="A134" s="15"/>
      <c r="B134" s="7" t="s">
        <v>50</v>
      </c>
      <c r="C134" s="34">
        <f t="shared" ref="C134:I134" si="31">ROUND((C133)*111/1000,0)</f>
        <v>156</v>
      </c>
      <c r="D134" s="34">
        <f t="shared" si="31"/>
        <v>271</v>
      </c>
      <c r="E134" s="34">
        <f t="shared" si="31"/>
        <v>386</v>
      </c>
      <c r="F134" s="34">
        <f t="shared" si="31"/>
        <v>501</v>
      </c>
      <c r="G134" s="34">
        <f t="shared" si="31"/>
        <v>616</v>
      </c>
      <c r="H134" s="34">
        <f t="shared" si="31"/>
        <v>731</v>
      </c>
      <c r="I134" s="35">
        <f t="shared" si="31"/>
        <v>846</v>
      </c>
    </row>
    <row r="135" spans="1:9" ht="12.95" customHeight="1" x14ac:dyDescent="0.15">
      <c r="A135" s="15"/>
      <c r="B135" s="10" t="s">
        <v>11</v>
      </c>
      <c r="C135" s="45">
        <f t="shared" ref="C135:I135" si="32">ROUNDDOWN((C133+C134)*11.1,0)</f>
        <v>17316</v>
      </c>
      <c r="D135" s="45">
        <f t="shared" si="32"/>
        <v>30092</v>
      </c>
      <c r="E135" s="45">
        <f t="shared" si="32"/>
        <v>42868</v>
      </c>
      <c r="F135" s="45">
        <f t="shared" si="32"/>
        <v>55644</v>
      </c>
      <c r="G135" s="45">
        <f t="shared" si="32"/>
        <v>68420</v>
      </c>
      <c r="H135" s="45">
        <f t="shared" si="32"/>
        <v>81196</v>
      </c>
      <c r="I135" s="46">
        <f t="shared" si="32"/>
        <v>93972</v>
      </c>
    </row>
    <row r="136" spans="1:9" ht="12.95" customHeight="1" x14ac:dyDescent="0.15">
      <c r="A136" s="15"/>
      <c r="B136" s="11" t="s">
        <v>17</v>
      </c>
      <c r="C136" s="39">
        <f>ROUNDDOWN(C135*0.9,0)</f>
        <v>15584</v>
      </c>
      <c r="D136" s="39">
        <f t="shared" ref="D136:I136" si="33">ROUNDDOWN(D135*0.9,0)</f>
        <v>27082</v>
      </c>
      <c r="E136" s="39">
        <f t="shared" si="33"/>
        <v>38581</v>
      </c>
      <c r="F136" s="39">
        <f t="shared" si="33"/>
        <v>50079</v>
      </c>
      <c r="G136" s="39">
        <f t="shared" si="33"/>
        <v>61578</v>
      </c>
      <c r="H136" s="39">
        <f t="shared" si="33"/>
        <v>73076</v>
      </c>
      <c r="I136" s="41">
        <f t="shared" si="33"/>
        <v>84574</v>
      </c>
    </row>
    <row r="137" spans="1:9" ht="12.95" customHeight="1" x14ac:dyDescent="0.15">
      <c r="A137" s="15"/>
      <c r="B137" s="9" t="s">
        <v>12</v>
      </c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8">
        <v>0</v>
      </c>
    </row>
    <row r="138" spans="1:9" ht="12.95" customHeight="1" x14ac:dyDescent="0.15">
      <c r="A138" s="32"/>
      <c r="B138" s="10" t="s">
        <v>13</v>
      </c>
      <c r="C138" s="39">
        <v>300</v>
      </c>
      <c r="D138" s="39">
        <f>SUM(C138*2)</f>
        <v>600</v>
      </c>
      <c r="E138" s="39">
        <f>SUM(C138*3)</f>
        <v>900</v>
      </c>
      <c r="F138" s="39">
        <f>SUM(C138*4)</f>
        <v>1200</v>
      </c>
      <c r="G138" s="39">
        <f>SUM(C138*5)</f>
        <v>1500</v>
      </c>
      <c r="H138" s="39">
        <f>SUM(C138*6)</f>
        <v>1800</v>
      </c>
      <c r="I138" s="41">
        <f>SUM(C138*7)</f>
        <v>2100</v>
      </c>
    </row>
    <row r="139" spans="1:9" s="1" customFormat="1" ht="12.75" customHeight="1" x14ac:dyDescent="0.15">
      <c r="A139" s="32"/>
      <c r="B139" s="10" t="s">
        <v>14</v>
      </c>
      <c r="C139" s="39">
        <v>820</v>
      </c>
      <c r="D139" s="39">
        <f>SUM(C139*2)</f>
        <v>1640</v>
      </c>
      <c r="E139" s="39">
        <f>SUM(C139*3)</f>
        <v>2460</v>
      </c>
      <c r="F139" s="39">
        <f>SUM(C139*4)</f>
        <v>3280</v>
      </c>
      <c r="G139" s="39">
        <f>SUM(C139*5)</f>
        <v>4100</v>
      </c>
      <c r="H139" s="39">
        <f>SUM(C139*6)</f>
        <v>4920</v>
      </c>
      <c r="I139" s="41">
        <f>SUM(C139*7)</f>
        <v>5740</v>
      </c>
    </row>
    <row r="140" spans="1:9" ht="12.95" customHeight="1" thickBot="1" x14ac:dyDescent="0.2">
      <c r="A140" s="32"/>
      <c r="B140" s="12" t="s">
        <v>15</v>
      </c>
      <c r="C140" s="62">
        <v>100</v>
      </c>
      <c r="D140" s="63">
        <v>100</v>
      </c>
      <c r="E140" s="62">
        <v>200</v>
      </c>
      <c r="F140" s="63">
        <v>300</v>
      </c>
      <c r="G140" s="62">
        <v>400</v>
      </c>
      <c r="H140" s="63">
        <v>500</v>
      </c>
      <c r="I140" s="64">
        <v>600</v>
      </c>
    </row>
    <row r="141" spans="1:9" s="58" customFormat="1" ht="18.75" customHeight="1" thickBot="1" x14ac:dyDescent="0.2">
      <c r="A141" s="54"/>
      <c r="B141" s="55" t="s">
        <v>16</v>
      </c>
      <c r="C141" s="56">
        <f t="shared" ref="C141:I141" si="34">SUM(C137:C140)</f>
        <v>1220</v>
      </c>
      <c r="D141" s="56">
        <f t="shared" si="34"/>
        <v>2340</v>
      </c>
      <c r="E141" s="56">
        <f t="shared" si="34"/>
        <v>3560</v>
      </c>
      <c r="F141" s="56">
        <f t="shared" si="34"/>
        <v>4780</v>
      </c>
      <c r="G141" s="56">
        <f t="shared" si="34"/>
        <v>6000</v>
      </c>
      <c r="H141" s="56">
        <f t="shared" si="34"/>
        <v>7220</v>
      </c>
      <c r="I141" s="57">
        <f t="shared" si="34"/>
        <v>8440</v>
      </c>
    </row>
  </sheetData>
  <mergeCells count="4">
    <mergeCell ref="G1:I1"/>
    <mergeCell ref="G43:I43"/>
    <mergeCell ref="A3:H3"/>
    <mergeCell ref="A44:H44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41"/>
  <sheetViews>
    <sheetView zoomScaleNormal="100" workbookViewId="0">
      <selection activeCell="B146" sqref="B146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73" t="s">
        <v>45</v>
      </c>
      <c r="H1" s="73"/>
      <c r="I1" s="73"/>
    </row>
    <row r="2" spans="1:9" ht="22.5" customHeight="1" x14ac:dyDescent="0.15"/>
    <row r="3" spans="1:9" ht="14.25" x14ac:dyDescent="0.15">
      <c r="A3" s="74" t="s">
        <v>36</v>
      </c>
      <c r="B3" s="74"/>
      <c r="C3" s="74"/>
      <c r="D3" s="74"/>
      <c r="E3" s="74"/>
      <c r="F3" s="74"/>
      <c r="G3" s="74"/>
      <c r="H3" s="74"/>
    </row>
    <row r="4" spans="1:9" ht="13.5" customHeight="1" thickBot="1" x14ac:dyDescent="0.2">
      <c r="A4" s="1"/>
      <c r="B4" s="1"/>
      <c r="H4" s="67" t="s">
        <v>30</v>
      </c>
      <c r="I4" s="67"/>
    </row>
    <row r="5" spans="1:9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9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9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9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9" ht="12.95" customHeight="1" x14ac:dyDescent="0.15">
      <c r="A11" s="15"/>
      <c r="B11" s="24" t="s">
        <v>33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9" ht="12.95" customHeight="1" x14ac:dyDescent="0.15">
      <c r="A12" s="15"/>
      <c r="B12" s="24" t="s">
        <v>44</v>
      </c>
      <c r="C12" s="39">
        <v>18</v>
      </c>
      <c r="D12" s="40">
        <f>SUM(C12*2)</f>
        <v>36</v>
      </c>
      <c r="E12" s="39">
        <f>SUM(C12*3)</f>
        <v>54</v>
      </c>
      <c r="F12" s="40">
        <f>SUM(C12*4)</f>
        <v>72</v>
      </c>
      <c r="G12" s="39">
        <f>SUM(C12*5)</f>
        <v>90</v>
      </c>
      <c r="H12" s="40">
        <f>SUM(C12*6)</f>
        <v>108</v>
      </c>
      <c r="I12" s="41">
        <f>SUM(C12*7)</f>
        <v>126</v>
      </c>
    </row>
    <row r="13" spans="1:9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9" ht="12.95" customHeight="1" x14ac:dyDescent="0.15">
      <c r="A14" s="15"/>
      <c r="B14" s="25" t="s">
        <v>9</v>
      </c>
      <c r="C14" s="42">
        <f t="shared" ref="C14:I14" si="0">SUM(C7:C13)</f>
        <v>921</v>
      </c>
      <c r="D14" s="43">
        <f t="shared" si="0"/>
        <v>1474</v>
      </c>
      <c r="E14" s="42">
        <f t="shared" si="0"/>
        <v>2027</v>
      </c>
      <c r="F14" s="43">
        <f t="shared" si="0"/>
        <v>2580</v>
      </c>
      <c r="G14" s="42">
        <f t="shared" si="0"/>
        <v>3133</v>
      </c>
      <c r="H14" s="43">
        <f t="shared" si="0"/>
        <v>3686</v>
      </c>
      <c r="I14" s="44">
        <f t="shared" si="0"/>
        <v>4239</v>
      </c>
    </row>
    <row r="15" spans="1:9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164</v>
      </c>
      <c r="E15" s="34">
        <f t="shared" si="1"/>
        <v>225</v>
      </c>
      <c r="F15" s="34">
        <f t="shared" si="1"/>
        <v>286</v>
      </c>
      <c r="G15" s="34">
        <f t="shared" si="1"/>
        <v>348</v>
      </c>
      <c r="H15" s="34">
        <f t="shared" si="1"/>
        <v>409</v>
      </c>
      <c r="I15" s="35">
        <f t="shared" si="1"/>
        <v>471</v>
      </c>
    </row>
    <row r="16" spans="1:9" ht="12.95" customHeight="1" x14ac:dyDescent="0.15">
      <c r="A16" s="15"/>
      <c r="B16" s="10" t="s">
        <v>11</v>
      </c>
      <c r="C16" s="45">
        <f t="shared" ref="C16:I16" si="2">ROUNDDOWN((C14+C15)*11.1,0)</f>
        <v>11355</v>
      </c>
      <c r="D16" s="45">
        <f t="shared" si="2"/>
        <v>18181</v>
      </c>
      <c r="E16" s="45">
        <f t="shared" si="2"/>
        <v>24997</v>
      </c>
      <c r="F16" s="45">
        <f t="shared" si="2"/>
        <v>31812</v>
      </c>
      <c r="G16" s="45">
        <f t="shared" si="2"/>
        <v>38639</v>
      </c>
      <c r="H16" s="45">
        <f t="shared" si="2"/>
        <v>45454</v>
      </c>
      <c r="I16" s="46">
        <f t="shared" si="2"/>
        <v>52281</v>
      </c>
    </row>
    <row r="17" spans="1:9" ht="12.95" customHeight="1" x14ac:dyDescent="0.15">
      <c r="A17" s="15"/>
      <c r="B17" s="11" t="s">
        <v>17</v>
      </c>
      <c r="C17" s="39">
        <f>ROUNDDOWN(C16*0.9,0)</f>
        <v>10219</v>
      </c>
      <c r="D17" s="39">
        <f t="shared" ref="D17:I17" si="3">ROUNDDOWN(D16*0.9,0)</f>
        <v>16362</v>
      </c>
      <c r="E17" s="39">
        <f t="shared" si="3"/>
        <v>22497</v>
      </c>
      <c r="F17" s="39">
        <f t="shared" si="3"/>
        <v>28630</v>
      </c>
      <c r="G17" s="39">
        <f t="shared" si="3"/>
        <v>34775</v>
      </c>
      <c r="H17" s="39">
        <f t="shared" si="3"/>
        <v>40908</v>
      </c>
      <c r="I17" s="41">
        <f t="shared" si="3"/>
        <v>47052</v>
      </c>
    </row>
    <row r="18" spans="1:9" ht="12.95" customHeight="1" x14ac:dyDescent="0.15">
      <c r="A18" s="15"/>
      <c r="B18" s="9" t="s">
        <v>12</v>
      </c>
      <c r="C18" s="47">
        <f>C16-C17</f>
        <v>1136</v>
      </c>
      <c r="D18" s="47">
        <f t="shared" ref="D18:I18" si="4">D16-D17</f>
        <v>1819</v>
      </c>
      <c r="E18" s="47">
        <f t="shared" si="4"/>
        <v>2500</v>
      </c>
      <c r="F18" s="47">
        <f t="shared" si="4"/>
        <v>3182</v>
      </c>
      <c r="G18" s="47">
        <f t="shared" si="4"/>
        <v>3864</v>
      </c>
      <c r="H18" s="47">
        <f t="shared" si="4"/>
        <v>4546</v>
      </c>
      <c r="I18" s="48">
        <f t="shared" si="4"/>
        <v>5229</v>
      </c>
    </row>
    <row r="19" spans="1:9" ht="12.95" customHeight="1" x14ac:dyDescent="0.15">
      <c r="A19" s="15"/>
      <c r="B19" s="10" t="s">
        <v>13</v>
      </c>
      <c r="C19" s="39">
        <v>600</v>
      </c>
      <c r="D19" s="39">
        <f>SUM(C19+320)</f>
        <v>920</v>
      </c>
      <c r="E19" s="39">
        <f>SUM(C19*2+320)</f>
        <v>1520</v>
      </c>
      <c r="F19" s="39">
        <f>SUM(C19*3+320)</f>
        <v>2120</v>
      </c>
      <c r="G19" s="39">
        <f>SUM(C19*4+320)</f>
        <v>2720</v>
      </c>
      <c r="H19" s="39">
        <f>SUM(C19*5+320)</f>
        <v>3320</v>
      </c>
      <c r="I19" s="41">
        <f>SUM(C19*6+320)</f>
        <v>3920</v>
      </c>
    </row>
    <row r="20" spans="1:9" ht="12.95" customHeight="1" x14ac:dyDescent="0.15">
      <c r="A20" s="15"/>
      <c r="B20" s="10" t="s">
        <v>14</v>
      </c>
      <c r="C20" s="39">
        <v>820</v>
      </c>
      <c r="D20" s="39">
        <f>SUM(C20*2)</f>
        <v>1640</v>
      </c>
      <c r="E20" s="39">
        <f>SUM(C20*3)</f>
        <v>2460</v>
      </c>
      <c r="F20" s="39">
        <f>SUM(C20*4)</f>
        <v>3280</v>
      </c>
      <c r="G20" s="39">
        <f>SUM(C20*5)</f>
        <v>4100</v>
      </c>
      <c r="H20" s="39">
        <f>SUM(C20*6)</f>
        <v>4920</v>
      </c>
      <c r="I20" s="41">
        <f>SUM(C20*7)</f>
        <v>5740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2656</v>
      </c>
      <c r="D22" s="60">
        <f t="shared" ref="D22:I22" si="5">SUM(D18:D21)</f>
        <v>4479</v>
      </c>
      <c r="E22" s="60">
        <f t="shared" si="5"/>
        <v>6680</v>
      </c>
      <c r="F22" s="60">
        <f t="shared" si="5"/>
        <v>8882</v>
      </c>
      <c r="G22" s="60">
        <f t="shared" si="5"/>
        <v>11084</v>
      </c>
      <c r="H22" s="60">
        <f t="shared" si="5"/>
        <v>13286</v>
      </c>
      <c r="I22" s="61">
        <f t="shared" si="5"/>
        <v>15489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33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44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6">SUM(C26:C32)</f>
        <v>1047</v>
      </c>
      <c r="D33" s="43">
        <f t="shared" si="6"/>
        <v>1726</v>
      </c>
      <c r="E33" s="42">
        <f t="shared" si="6"/>
        <v>2405</v>
      </c>
      <c r="F33" s="43">
        <f t="shared" si="6"/>
        <v>3084</v>
      </c>
      <c r="G33" s="42">
        <f t="shared" si="6"/>
        <v>3763</v>
      </c>
      <c r="H33" s="43">
        <f t="shared" si="6"/>
        <v>4442</v>
      </c>
      <c r="I33" s="44">
        <f t="shared" si="6"/>
        <v>5121</v>
      </c>
    </row>
    <row r="34" spans="1:9" ht="12.95" customHeight="1" x14ac:dyDescent="0.15">
      <c r="A34" s="15"/>
      <c r="B34" s="7" t="s">
        <v>50</v>
      </c>
      <c r="C34" s="34">
        <f t="shared" ref="C34:I34" si="7">ROUND((C33)*111/1000,0)</f>
        <v>116</v>
      </c>
      <c r="D34" s="34">
        <f t="shared" si="7"/>
        <v>192</v>
      </c>
      <c r="E34" s="34">
        <f t="shared" si="7"/>
        <v>267</v>
      </c>
      <c r="F34" s="34">
        <f t="shared" si="7"/>
        <v>342</v>
      </c>
      <c r="G34" s="34">
        <f t="shared" si="7"/>
        <v>418</v>
      </c>
      <c r="H34" s="34">
        <f t="shared" si="7"/>
        <v>493</v>
      </c>
      <c r="I34" s="35">
        <f t="shared" si="7"/>
        <v>568</v>
      </c>
    </row>
    <row r="35" spans="1:9" ht="12.95" customHeight="1" x14ac:dyDescent="0.15">
      <c r="A35" s="15"/>
      <c r="B35" s="10" t="s">
        <v>11</v>
      </c>
      <c r="C35" s="45">
        <f t="shared" ref="C35:I35" si="8">ROUNDDOWN((C33+C34)*11.1,0)</f>
        <v>12909</v>
      </c>
      <c r="D35" s="45">
        <f t="shared" si="8"/>
        <v>21289</v>
      </c>
      <c r="E35" s="45">
        <f t="shared" si="8"/>
        <v>29659</v>
      </c>
      <c r="F35" s="45">
        <f t="shared" si="8"/>
        <v>38028</v>
      </c>
      <c r="G35" s="45">
        <f t="shared" si="8"/>
        <v>46409</v>
      </c>
      <c r="H35" s="45">
        <f t="shared" si="8"/>
        <v>54778</v>
      </c>
      <c r="I35" s="46">
        <f t="shared" si="8"/>
        <v>63147</v>
      </c>
    </row>
    <row r="36" spans="1:9" ht="12.95" customHeight="1" x14ac:dyDescent="0.15">
      <c r="A36" s="15"/>
      <c r="B36" s="11" t="s">
        <v>17</v>
      </c>
      <c r="C36" s="39">
        <f>ROUNDDOWN(C35*0.9,0)</f>
        <v>11618</v>
      </c>
      <c r="D36" s="39">
        <f t="shared" ref="D36:I36" si="9">ROUNDDOWN(D35*0.9,0)</f>
        <v>19160</v>
      </c>
      <c r="E36" s="39">
        <f t="shared" si="9"/>
        <v>26693</v>
      </c>
      <c r="F36" s="39">
        <f t="shared" si="9"/>
        <v>34225</v>
      </c>
      <c r="G36" s="39">
        <f t="shared" si="9"/>
        <v>41768</v>
      </c>
      <c r="H36" s="39">
        <f t="shared" si="9"/>
        <v>49300</v>
      </c>
      <c r="I36" s="41">
        <f t="shared" si="9"/>
        <v>56832</v>
      </c>
    </row>
    <row r="37" spans="1:9" ht="12.95" customHeight="1" x14ac:dyDescent="0.15">
      <c r="A37" s="15"/>
      <c r="B37" s="9" t="s">
        <v>12</v>
      </c>
      <c r="C37" s="47">
        <f>C35-C36</f>
        <v>1291</v>
      </c>
      <c r="D37" s="47">
        <f t="shared" ref="D37:I37" si="10">D35-D36</f>
        <v>2129</v>
      </c>
      <c r="E37" s="47">
        <f t="shared" si="10"/>
        <v>2966</v>
      </c>
      <c r="F37" s="47">
        <f t="shared" si="10"/>
        <v>3803</v>
      </c>
      <c r="G37" s="47">
        <f t="shared" si="10"/>
        <v>4641</v>
      </c>
      <c r="H37" s="47">
        <f t="shared" si="10"/>
        <v>5478</v>
      </c>
      <c r="I37" s="48">
        <f t="shared" si="10"/>
        <v>6315</v>
      </c>
    </row>
    <row r="38" spans="1:9" ht="12.95" customHeight="1" x14ac:dyDescent="0.15">
      <c r="A38" s="15"/>
      <c r="B38" s="10" t="s">
        <v>13</v>
      </c>
      <c r="C38" s="39">
        <v>600</v>
      </c>
      <c r="D38" s="39">
        <f>SUM(C38+320)</f>
        <v>920</v>
      </c>
      <c r="E38" s="39">
        <f>SUM(C38*2+320)</f>
        <v>1520</v>
      </c>
      <c r="F38" s="39">
        <f>SUM(C38*3+320)</f>
        <v>2120</v>
      </c>
      <c r="G38" s="39">
        <f>SUM(C38*4+320)</f>
        <v>2720</v>
      </c>
      <c r="H38" s="39">
        <f>SUM(C38*5+320)</f>
        <v>3320</v>
      </c>
      <c r="I38" s="41">
        <f>SUM(C38*6+320)</f>
        <v>3920</v>
      </c>
    </row>
    <row r="39" spans="1:9" ht="12.95" customHeight="1" x14ac:dyDescent="0.15">
      <c r="A39" s="15"/>
      <c r="B39" s="10" t="s">
        <v>14</v>
      </c>
      <c r="C39" s="39">
        <v>820</v>
      </c>
      <c r="D39" s="39">
        <f>SUM(C39*2)</f>
        <v>1640</v>
      </c>
      <c r="E39" s="39">
        <f>SUM(C39*3)</f>
        <v>2460</v>
      </c>
      <c r="F39" s="39">
        <f>SUM(C39*4)</f>
        <v>3280</v>
      </c>
      <c r="G39" s="39">
        <f>SUM(C39*5)</f>
        <v>4100</v>
      </c>
      <c r="H39" s="39">
        <f>SUM(C39*6)</f>
        <v>4920</v>
      </c>
      <c r="I39" s="41">
        <f>SUM(C39*7)</f>
        <v>5740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2811</v>
      </c>
      <c r="D41" s="56">
        <f t="shared" ref="D41:I41" si="11">SUM(D37:D40)</f>
        <v>4789</v>
      </c>
      <c r="E41" s="56">
        <f t="shared" si="11"/>
        <v>7146</v>
      </c>
      <c r="F41" s="56">
        <f t="shared" si="11"/>
        <v>9503</v>
      </c>
      <c r="G41" s="56">
        <f t="shared" si="11"/>
        <v>11861</v>
      </c>
      <c r="H41" s="56">
        <f t="shared" si="11"/>
        <v>14218</v>
      </c>
      <c r="I41" s="57">
        <f t="shared" si="11"/>
        <v>16575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45</v>
      </c>
      <c r="H43" s="73"/>
      <c r="I43" s="73"/>
    </row>
    <row r="44" spans="1:9" ht="14.25" x14ac:dyDescent="0.15">
      <c r="A44" s="74" t="s">
        <v>36</v>
      </c>
      <c r="B44" s="74"/>
      <c r="C44" s="74"/>
      <c r="D44" s="74"/>
      <c r="E44" s="74"/>
      <c r="F44" s="74"/>
      <c r="G44" s="74"/>
      <c r="H44" s="74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33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44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2">SUM(C48:C54)</f>
        <v>1124</v>
      </c>
      <c r="D55" s="43">
        <f t="shared" si="12"/>
        <v>1880</v>
      </c>
      <c r="E55" s="42">
        <f t="shared" si="12"/>
        <v>2636</v>
      </c>
      <c r="F55" s="43">
        <f t="shared" si="12"/>
        <v>3392</v>
      </c>
      <c r="G55" s="42">
        <f t="shared" si="12"/>
        <v>4148</v>
      </c>
      <c r="H55" s="43">
        <f t="shared" si="12"/>
        <v>4904</v>
      </c>
      <c r="I55" s="44">
        <f t="shared" si="12"/>
        <v>5660</v>
      </c>
    </row>
    <row r="56" spans="1:9" ht="12.95" customHeight="1" x14ac:dyDescent="0.15">
      <c r="A56" s="15"/>
      <c r="B56" s="7" t="s">
        <v>50</v>
      </c>
      <c r="C56" s="34">
        <f t="shared" ref="C56:I56" si="13">ROUND((C55)*111/1000,0)</f>
        <v>125</v>
      </c>
      <c r="D56" s="34">
        <f t="shared" si="13"/>
        <v>209</v>
      </c>
      <c r="E56" s="34">
        <f t="shared" si="13"/>
        <v>293</v>
      </c>
      <c r="F56" s="34">
        <f t="shared" si="13"/>
        <v>377</v>
      </c>
      <c r="G56" s="34">
        <f t="shared" si="13"/>
        <v>460</v>
      </c>
      <c r="H56" s="34">
        <f t="shared" si="13"/>
        <v>544</v>
      </c>
      <c r="I56" s="35">
        <f t="shared" si="13"/>
        <v>628</v>
      </c>
    </row>
    <row r="57" spans="1:9" ht="12.95" customHeight="1" x14ac:dyDescent="0.15">
      <c r="A57" s="15"/>
      <c r="B57" s="10" t="s">
        <v>11</v>
      </c>
      <c r="C57" s="45">
        <f t="shared" ref="C57:I57" si="14">ROUNDDOWN((C55+C56)*11.1,0)</f>
        <v>13863</v>
      </c>
      <c r="D57" s="45">
        <f t="shared" si="14"/>
        <v>23187</v>
      </c>
      <c r="E57" s="45">
        <f t="shared" si="14"/>
        <v>32511</v>
      </c>
      <c r="F57" s="45">
        <f t="shared" si="14"/>
        <v>41835</v>
      </c>
      <c r="G57" s="45">
        <f t="shared" si="14"/>
        <v>51148</v>
      </c>
      <c r="H57" s="45">
        <f t="shared" si="14"/>
        <v>60472</v>
      </c>
      <c r="I57" s="46">
        <f t="shared" si="14"/>
        <v>69796</v>
      </c>
    </row>
    <row r="58" spans="1:9" ht="12.95" customHeight="1" x14ac:dyDescent="0.15">
      <c r="A58" s="15"/>
      <c r="B58" s="11" t="s">
        <v>17</v>
      </c>
      <c r="C58" s="39">
        <f>ROUNDDOWN(C57*0.9,0)</f>
        <v>12476</v>
      </c>
      <c r="D58" s="39">
        <f t="shared" ref="D58:I58" si="15">ROUNDDOWN(D57*0.9,0)</f>
        <v>20868</v>
      </c>
      <c r="E58" s="39">
        <f t="shared" si="15"/>
        <v>29259</v>
      </c>
      <c r="F58" s="39">
        <f t="shared" si="15"/>
        <v>37651</v>
      </c>
      <c r="G58" s="39">
        <f t="shared" si="15"/>
        <v>46033</v>
      </c>
      <c r="H58" s="39">
        <f t="shared" si="15"/>
        <v>54424</v>
      </c>
      <c r="I58" s="41">
        <f t="shared" si="15"/>
        <v>62816</v>
      </c>
    </row>
    <row r="59" spans="1:9" ht="12.95" customHeight="1" x14ac:dyDescent="0.15">
      <c r="A59" s="15"/>
      <c r="B59" s="9" t="s">
        <v>12</v>
      </c>
      <c r="C59" s="47">
        <f>C57-C58</f>
        <v>1387</v>
      </c>
      <c r="D59" s="47">
        <f t="shared" ref="D59:I59" si="16">D57-D58</f>
        <v>2319</v>
      </c>
      <c r="E59" s="47">
        <f t="shared" si="16"/>
        <v>3252</v>
      </c>
      <c r="F59" s="47">
        <f t="shared" si="16"/>
        <v>4184</v>
      </c>
      <c r="G59" s="47">
        <f t="shared" si="16"/>
        <v>5115</v>
      </c>
      <c r="H59" s="47">
        <f t="shared" si="16"/>
        <v>6048</v>
      </c>
      <c r="I59" s="48">
        <f t="shared" si="16"/>
        <v>6980</v>
      </c>
    </row>
    <row r="60" spans="1:9" ht="12.95" customHeight="1" x14ac:dyDescent="0.15">
      <c r="A60" s="15"/>
      <c r="B60" s="10" t="s">
        <v>13</v>
      </c>
      <c r="C60" s="39">
        <v>600</v>
      </c>
      <c r="D60" s="39">
        <f>SUM(C60+320)</f>
        <v>920</v>
      </c>
      <c r="E60" s="39">
        <f>SUM(C60*2+320)</f>
        <v>1520</v>
      </c>
      <c r="F60" s="39">
        <f>SUM(C60*3+320)</f>
        <v>2120</v>
      </c>
      <c r="G60" s="39">
        <f>SUM(C60*4+320)</f>
        <v>2720</v>
      </c>
      <c r="H60" s="39">
        <f>SUM(C60*5+320)</f>
        <v>3320</v>
      </c>
      <c r="I60" s="41">
        <f>SUM(C60*6+320)</f>
        <v>3920</v>
      </c>
    </row>
    <row r="61" spans="1:9" ht="12.95" customHeight="1" x14ac:dyDescent="0.15">
      <c r="A61" s="15"/>
      <c r="B61" s="10" t="s">
        <v>14</v>
      </c>
      <c r="C61" s="39">
        <v>820</v>
      </c>
      <c r="D61" s="39">
        <f>SUM(C61*2)</f>
        <v>1640</v>
      </c>
      <c r="E61" s="39">
        <f>SUM(C61*3)</f>
        <v>2460</v>
      </c>
      <c r="F61" s="39">
        <f>SUM(C61*4)</f>
        <v>3280</v>
      </c>
      <c r="G61" s="39">
        <f>SUM(C61*5)</f>
        <v>4100</v>
      </c>
      <c r="H61" s="39">
        <f>SUM(C61*6)</f>
        <v>4920</v>
      </c>
      <c r="I61" s="41">
        <f>SUM(C61*7)</f>
        <v>5740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7">SUM(C59:C62)</f>
        <v>2907</v>
      </c>
      <c r="D63" s="56">
        <f t="shared" si="17"/>
        <v>4979</v>
      </c>
      <c r="E63" s="56">
        <f t="shared" si="17"/>
        <v>7432</v>
      </c>
      <c r="F63" s="56">
        <f t="shared" si="17"/>
        <v>9884</v>
      </c>
      <c r="G63" s="56">
        <f t="shared" si="17"/>
        <v>12335</v>
      </c>
      <c r="H63" s="56">
        <f t="shared" si="17"/>
        <v>14788</v>
      </c>
      <c r="I63" s="57">
        <f t="shared" si="17"/>
        <v>17240</v>
      </c>
    </row>
    <row r="64" spans="1:9" ht="25.5" customHeight="1" thickBot="1" x14ac:dyDescent="0.2">
      <c r="A64" s="2"/>
    </row>
    <row r="65" spans="1:9" ht="18" customHeight="1" thickBot="1" x14ac:dyDescent="0.2">
      <c r="A65" s="31"/>
      <c r="B65" s="26" t="s">
        <v>18</v>
      </c>
      <c r="C65" s="13"/>
      <c r="D65" s="13"/>
      <c r="E65" s="13"/>
      <c r="F65" s="5"/>
      <c r="G65" s="5"/>
      <c r="H65" s="5"/>
      <c r="I65" s="6"/>
    </row>
    <row r="66" spans="1:9" ht="12.95" customHeight="1" x14ac:dyDescent="0.15">
      <c r="A66" s="33" t="s">
        <v>20</v>
      </c>
      <c r="B66" s="19" t="s">
        <v>0</v>
      </c>
      <c r="C66" s="17" t="s">
        <v>2</v>
      </c>
      <c r="D66" s="16" t="s">
        <v>3</v>
      </c>
      <c r="E66" s="17" t="s">
        <v>4</v>
      </c>
      <c r="F66" s="16" t="s">
        <v>5</v>
      </c>
      <c r="G66" s="17" t="s">
        <v>6</v>
      </c>
      <c r="H66" s="16" t="s">
        <v>7</v>
      </c>
      <c r="I66" s="18" t="s">
        <v>8</v>
      </c>
    </row>
    <row r="67" spans="1:9" ht="12.95" customHeight="1" x14ac:dyDescent="0.15">
      <c r="A67" s="33"/>
      <c r="B67" s="7" t="s">
        <v>1</v>
      </c>
      <c r="C67" s="53">
        <v>764</v>
      </c>
      <c r="D67" s="49">
        <f>SUM(C67*2)</f>
        <v>1528</v>
      </c>
      <c r="E67" s="34">
        <f>SUM(C67*3)</f>
        <v>2292</v>
      </c>
      <c r="F67" s="49">
        <f>SUM(C67*4)</f>
        <v>3056</v>
      </c>
      <c r="G67" s="34">
        <f>SUM(C67*5)</f>
        <v>3820</v>
      </c>
      <c r="H67" s="49">
        <f>SUM(C67*6)</f>
        <v>4584</v>
      </c>
      <c r="I67" s="35">
        <f>SUM(C67*7)</f>
        <v>5348</v>
      </c>
    </row>
    <row r="68" spans="1:9" ht="12.95" customHeight="1" x14ac:dyDescent="0.15">
      <c r="A68" s="15"/>
      <c r="B68" s="23" t="s">
        <v>28</v>
      </c>
      <c r="C68" s="36">
        <v>12</v>
      </c>
      <c r="D68" s="37">
        <v>24</v>
      </c>
      <c r="E68" s="36">
        <v>36</v>
      </c>
      <c r="F68" s="37">
        <v>48</v>
      </c>
      <c r="G68" s="36">
        <v>60</v>
      </c>
      <c r="H68" s="37">
        <v>72</v>
      </c>
      <c r="I68" s="38">
        <v>84</v>
      </c>
    </row>
    <row r="69" spans="1:9" ht="12.95" customHeight="1" x14ac:dyDescent="0.15">
      <c r="A69" s="15"/>
      <c r="B69" s="24" t="s">
        <v>38</v>
      </c>
      <c r="C69" s="39">
        <v>4</v>
      </c>
      <c r="D69" s="40">
        <f>SUM(C69*2)</f>
        <v>8</v>
      </c>
      <c r="E69" s="39">
        <f>SUM(C69*3)</f>
        <v>12</v>
      </c>
      <c r="F69" s="40">
        <f>SUM(C69*4)</f>
        <v>16</v>
      </c>
      <c r="G69" s="39">
        <f>SUM(C69*5)</f>
        <v>20</v>
      </c>
      <c r="H69" s="40">
        <f>SUM(C69*6)</f>
        <v>24</v>
      </c>
      <c r="I69" s="41">
        <f>SUM(C69*7)</f>
        <v>28</v>
      </c>
    </row>
    <row r="70" spans="1:9" ht="12.95" customHeight="1" x14ac:dyDescent="0.15">
      <c r="A70" s="15"/>
      <c r="B70" s="24" t="s">
        <v>39</v>
      </c>
      <c r="C70" s="39">
        <v>8</v>
      </c>
      <c r="D70" s="40">
        <f>SUM(C70*2)</f>
        <v>16</v>
      </c>
      <c r="E70" s="39">
        <f>SUM(C70*3)</f>
        <v>24</v>
      </c>
      <c r="F70" s="40">
        <f>SUM(C70*4)</f>
        <v>32</v>
      </c>
      <c r="G70" s="39">
        <f>SUM(C70*5)</f>
        <v>40</v>
      </c>
      <c r="H70" s="40">
        <f>SUM(C70*6)</f>
        <v>48</v>
      </c>
      <c r="I70" s="41">
        <f>SUM(C70*7)</f>
        <v>56</v>
      </c>
    </row>
    <row r="71" spans="1:9" ht="12.95" customHeight="1" x14ac:dyDescent="0.15">
      <c r="A71" s="15"/>
      <c r="B71" s="24" t="s">
        <v>33</v>
      </c>
      <c r="C71" s="39">
        <v>18</v>
      </c>
      <c r="D71" s="40">
        <f>SUM(C71*2)</f>
        <v>36</v>
      </c>
      <c r="E71" s="39">
        <f>SUM(C71*3)</f>
        <v>54</v>
      </c>
      <c r="F71" s="40">
        <f>SUM(C71*4)</f>
        <v>72</v>
      </c>
      <c r="G71" s="39">
        <f>SUM(C71*5)</f>
        <v>90</v>
      </c>
      <c r="H71" s="40">
        <f>SUM(C71*6)</f>
        <v>108</v>
      </c>
      <c r="I71" s="41">
        <f>SUM(C71*7)</f>
        <v>126</v>
      </c>
    </row>
    <row r="72" spans="1:9" ht="12.95" customHeight="1" x14ac:dyDescent="0.15">
      <c r="A72" s="15"/>
      <c r="B72" s="24" t="s">
        <v>44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10</v>
      </c>
      <c r="C73" s="39">
        <v>368</v>
      </c>
      <c r="D73" s="40">
        <v>368</v>
      </c>
      <c r="E73" s="39">
        <v>368</v>
      </c>
      <c r="F73" s="40">
        <v>368</v>
      </c>
      <c r="G73" s="39">
        <v>368</v>
      </c>
      <c r="H73" s="40">
        <v>368</v>
      </c>
      <c r="I73" s="41">
        <v>368</v>
      </c>
    </row>
    <row r="74" spans="1:9" ht="12.95" customHeight="1" x14ac:dyDescent="0.15">
      <c r="A74" s="15"/>
      <c r="B74" s="25" t="s">
        <v>9</v>
      </c>
      <c r="C74" s="42">
        <f t="shared" ref="C74:I74" si="18">SUM(C67:C73)</f>
        <v>1192</v>
      </c>
      <c r="D74" s="43">
        <f t="shared" si="18"/>
        <v>2016</v>
      </c>
      <c r="E74" s="42">
        <f t="shared" si="18"/>
        <v>2840</v>
      </c>
      <c r="F74" s="43">
        <f t="shared" si="18"/>
        <v>3664</v>
      </c>
      <c r="G74" s="42">
        <f t="shared" si="18"/>
        <v>4488</v>
      </c>
      <c r="H74" s="43">
        <f t="shared" si="18"/>
        <v>5312</v>
      </c>
      <c r="I74" s="44">
        <f t="shared" si="18"/>
        <v>6136</v>
      </c>
    </row>
    <row r="75" spans="1:9" ht="12.95" customHeight="1" x14ac:dyDescent="0.15">
      <c r="A75" s="15"/>
      <c r="B75" s="7" t="s">
        <v>50</v>
      </c>
      <c r="C75" s="34">
        <f t="shared" ref="C75:I75" si="19">ROUND((C74)*111/1000,0)</f>
        <v>132</v>
      </c>
      <c r="D75" s="34">
        <f t="shared" si="19"/>
        <v>224</v>
      </c>
      <c r="E75" s="34">
        <f t="shared" si="19"/>
        <v>315</v>
      </c>
      <c r="F75" s="34">
        <f t="shared" si="19"/>
        <v>407</v>
      </c>
      <c r="G75" s="34">
        <f t="shared" si="19"/>
        <v>498</v>
      </c>
      <c r="H75" s="34">
        <f t="shared" si="19"/>
        <v>590</v>
      </c>
      <c r="I75" s="35">
        <f t="shared" si="19"/>
        <v>681</v>
      </c>
    </row>
    <row r="76" spans="1:9" ht="12.95" customHeight="1" x14ac:dyDescent="0.15">
      <c r="A76" s="15"/>
      <c r="B76" s="10" t="s">
        <v>11</v>
      </c>
      <c r="C76" s="45">
        <f>ROUNDDOWN((C74+C75)*11.1,0)</f>
        <v>14696</v>
      </c>
      <c r="D76" s="45">
        <f t="shared" ref="D76:I76" si="20">ROUNDDOWN((D74+D75)*11.1,0)</f>
        <v>24864</v>
      </c>
      <c r="E76" s="45">
        <f t="shared" si="20"/>
        <v>35020</v>
      </c>
      <c r="F76" s="45">
        <f t="shared" si="20"/>
        <v>45188</v>
      </c>
      <c r="G76" s="45">
        <f t="shared" si="20"/>
        <v>55344</v>
      </c>
      <c r="H76" s="45">
        <f t="shared" si="20"/>
        <v>65512</v>
      </c>
      <c r="I76" s="46">
        <f t="shared" si="20"/>
        <v>75668</v>
      </c>
    </row>
    <row r="77" spans="1:9" ht="12.95" customHeight="1" x14ac:dyDescent="0.15">
      <c r="A77" s="15"/>
      <c r="B77" s="11" t="s">
        <v>17</v>
      </c>
      <c r="C77" s="39">
        <f>ROUNDDOWN(C76*0.9,0)</f>
        <v>13226</v>
      </c>
      <c r="D77" s="39">
        <f t="shared" ref="D77:I77" si="21">ROUNDDOWN(D76*0.9,0)</f>
        <v>22377</v>
      </c>
      <c r="E77" s="39">
        <f t="shared" si="21"/>
        <v>31518</v>
      </c>
      <c r="F77" s="39">
        <f t="shared" si="21"/>
        <v>40669</v>
      </c>
      <c r="G77" s="39">
        <f t="shared" si="21"/>
        <v>49809</v>
      </c>
      <c r="H77" s="39">
        <f t="shared" si="21"/>
        <v>58960</v>
      </c>
      <c r="I77" s="41">
        <f t="shared" si="21"/>
        <v>68101</v>
      </c>
    </row>
    <row r="78" spans="1:9" ht="12.95" customHeight="1" x14ac:dyDescent="0.15">
      <c r="A78" s="15"/>
      <c r="B78" s="9" t="s">
        <v>12</v>
      </c>
      <c r="C78" s="47">
        <f>C76-C77</f>
        <v>1470</v>
      </c>
      <c r="D78" s="47">
        <f t="shared" ref="D78:I78" si="22">D76-D77</f>
        <v>2487</v>
      </c>
      <c r="E78" s="47">
        <f t="shared" si="22"/>
        <v>3502</v>
      </c>
      <c r="F78" s="47">
        <f t="shared" si="22"/>
        <v>4519</v>
      </c>
      <c r="G78" s="47">
        <f t="shared" si="22"/>
        <v>5535</v>
      </c>
      <c r="H78" s="47">
        <f t="shared" si="22"/>
        <v>6552</v>
      </c>
      <c r="I78" s="48">
        <f t="shared" si="22"/>
        <v>7567</v>
      </c>
    </row>
    <row r="79" spans="1:9" ht="12.95" customHeight="1" x14ac:dyDescent="0.15">
      <c r="A79" s="15"/>
      <c r="B79" s="10" t="s">
        <v>13</v>
      </c>
      <c r="C79" s="39">
        <v>600</v>
      </c>
      <c r="D79" s="39">
        <f>SUM(C79+320)</f>
        <v>920</v>
      </c>
      <c r="E79" s="39">
        <f>SUM(C79*2+320)</f>
        <v>1520</v>
      </c>
      <c r="F79" s="39">
        <f>SUM(C79*3+320)</f>
        <v>2120</v>
      </c>
      <c r="G79" s="39">
        <f>SUM(C79*4+320)</f>
        <v>2720</v>
      </c>
      <c r="H79" s="39">
        <f>SUM(C79*5+320)</f>
        <v>3320</v>
      </c>
      <c r="I79" s="41">
        <f>SUM(C79*6+320)</f>
        <v>3920</v>
      </c>
    </row>
    <row r="80" spans="1:9" ht="12.95" customHeight="1" x14ac:dyDescent="0.15">
      <c r="A80" s="15"/>
      <c r="B80" s="10" t="s">
        <v>14</v>
      </c>
      <c r="C80" s="39">
        <v>820</v>
      </c>
      <c r="D80" s="39">
        <f>SUM(C80*2)</f>
        <v>1640</v>
      </c>
      <c r="E80" s="39">
        <f>SUM(C80*3)</f>
        <v>2460</v>
      </c>
      <c r="F80" s="39">
        <f>SUM(C80*4)</f>
        <v>3280</v>
      </c>
      <c r="G80" s="39">
        <f>SUM(C80*5)</f>
        <v>4100</v>
      </c>
      <c r="H80" s="39">
        <f>SUM(C80*6)</f>
        <v>4920</v>
      </c>
      <c r="I80" s="41">
        <f>SUM(C80*7)</f>
        <v>5740</v>
      </c>
    </row>
    <row r="81" spans="1:9" ht="12.95" customHeight="1" thickBot="1" x14ac:dyDescent="0.2">
      <c r="A81" s="15"/>
      <c r="B81" s="12" t="s">
        <v>15</v>
      </c>
      <c r="C81" s="62">
        <v>100</v>
      </c>
      <c r="D81" s="63">
        <v>100</v>
      </c>
      <c r="E81" s="62">
        <v>200</v>
      </c>
      <c r="F81" s="63">
        <v>300</v>
      </c>
      <c r="G81" s="62">
        <v>400</v>
      </c>
      <c r="H81" s="63">
        <v>500</v>
      </c>
      <c r="I81" s="64">
        <v>600</v>
      </c>
    </row>
    <row r="82" spans="1:9" s="58" customFormat="1" ht="18.75" customHeight="1" thickBot="1" x14ac:dyDescent="0.2">
      <c r="A82" s="54"/>
      <c r="B82" s="55" t="s">
        <v>16</v>
      </c>
      <c r="C82" s="56">
        <f t="shared" ref="C82:I82" si="23">SUM(C78:C81)</f>
        <v>2990</v>
      </c>
      <c r="D82" s="56">
        <f t="shared" si="23"/>
        <v>5147</v>
      </c>
      <c r="E82" s="56">
        <f t="shared" si="23"/>
        <v>7682</v>
      </c>
      <c r="F82" s="56">
        <f t="shared" si="23"/>
        <v>10219</v>
      </c>
      <c r="G82" s="56">
        <f t="shared" si="23"/>
        <v>12755</v>
      </c>
      <c r="H82" s="56">
        <f t="shared" si="23"/>
        <v>15292</v>
      </c>
      <c r="I82" s="57">
        <f t="shared" si="23"/>
        <v>17827</v>
      </c>
    </row>
    <row r="83" spans="1:9" s="1" customFormat="1" ht="9" customHeight="1" x14ac:dyDescent="0.15">
      <c r="A83" s="28"/>
      <c r="B83" s="29"/>
      <c r="C83" s="30"/>
      <c r="D83" s="30"/>
      <c r="E83" s="30"/>
      <c r="F83" s="30"/>
      <c r="G83" s="30"/>
      <c r="H83" s="30"/>
      <c r="I83" s="30"/>
    </row>
    <row r="84" spans="1:9" ht="13.5" customHeight="1" thickBot="1" x14ac:dyDescent="0.2">
      <c r="A84" s="1"/>
    </row>
    <row r="85" spans="1:9" ht="18" customHeight="1" thickBot="1" x14ac:dyDescent="0.2">
      <c r="A85" s="31"/>
      <c r="B85" s="26" t="s">
        <v>18</v>
      </c>
      <c r="C85" s="13"/>
      <c r="D85" s="13"/>
      <c r="E85" s="13"/>
      <c r="F85" s="5"/>
      <c r="G85" s="5"/>
      <c r="H85" s="5"/>
      <c r="I85" s="6"/>
    </row>
    <row r="86" spans="1:9" ht="12.95" customHeight="1" x14ac:dyDescent="0.15">
      <c r="A86" s="33" t="s">
        <v>21</v>
      </c>
      <c r="B86" s="19" t="s">
        <v>0</v>
      </c>
      <c r="C86" s="17" t="s">
        <v>2</v>
      </c>
      <c r="D86" s="16" t="s">
        <v>3</v>
      </c>
      <c r="E86" s="17" t="s">
        <v>4</v>
      </c>
      <c r="F86" s="16" t="s">
        <v>5</v>
      </c>
      <c r="G86" s="17" t="s">
        <v>6</v>
      </c>
      <c r="H86" s="16" t="s">
        <v>7</v>
      </c>
      <c r="I86" s="20" t="s">
        <v>8</v>
      </c>
    </row>
    <row r="87" spans="1:9" ht="12.95" customHeight="1" x14ac:dyDescent="0.15">
      <c r="A87" s="32"/>
      <c r="B87" s="7" t="s">
        <v>1</v>
      </c>
      <c r="C87" s="34">
        <v>838</v>
      </c>
      <c r="D87" s="49">
        <f>SUM(C87*2)</f>
        <v>1676</v>
      </c>
      <c r="E87" s="34">
        <f>SUM(C87*3)</f>
        <v>2514</v>
      </c>
      <c r="F87" s="49">
        <f>SUM(C87*4)</f>
        <v>3352</v>
      </c>
      <c r="G87" s="34">
        <f>SUM(C87*5)</f>
        <v>4190</v>
      </c>
      <c r="H87" s="49">
        <f>SUM(C87*6)</f>
        <v>5028</v>
      </c>
      <c r="I87" s="35">
        <f>SUM(C87*7)</f>
        <v>5866</v>
      </c>
    </row>
    <row r="88" spans="1:9" ht="12.95" customHeight="1" x14ac:dyDescent="0.15">
      <c r="A88" s="15"/>
      <c r="B88" s="23" t="s">
        <v>28</v>
      </c>
      <c r="C88" s="36">
        <v>12</v>
      </c>
      <c r="D88" s="37">
        <v>24</v>
      </c>
      <c r="E88" s="36">
        <v>36</v>
      </c>
      <c r="F88" s="37">
        <v>48</v>
      </c>
      <c r="G88" s="36">
        <v>60</v>
      </c>
      <c r="H88" s="37">
        <v>72</v>
      </c>
      <c r="I88" s="38">
        <v>84</v>
      </c>
    </row>
    <row r="89" spans="1:9" ht="12.95" customHeight="1" x14ac:dyDescent="0.15">
      <c r="A89" s="15"/>
      <c r="B89" s="24" t="s">
        <v>38</v>
      </c>
      <c r="C89" s="39">
        <v>4</v>
      </c>
      <c r="D89" s="40">
        <f>SUM(C89*2)</f>
        <v>8</v>
      </c>
      <c r="E89" s="39">
        <f>SUM(C89*3)</f>
        <v>12</v>
      </c>
      <c r="F89" s="40">
        <f>SUM(C89*4)</f>
        <v>16</v>
      </c>
      <c r="G89" s="39">
        <f>SUM(C89*5)</f>
        <v>20</v>
      </c>
      <c r="H89" s="40">
        <f>SUM(C89*6)</f>
        <v>24</v>
      </c>
      <c r="I89" s="41">
        <f>SUM(C89*7)</f>
        <v>28</v>
      </c>
    </row>
    <row r="90" spans="1:9" ht="12.95" customHeight="1" x14ac:dyDescent="0.15">
      <c r="A90" s="15"/>
      <c r="B90" s="24" t="s">
        <v>39</v>
      </c>
      <c r="C90" s="39">
        <v>8</v>
      </c>
      <c r="D90" s="40">
        <f>SUM(C90*2)</f>
        <v>16</v>
      </c>
      <c r="E90" s="39">
        <f>SUM(C90*3)</f>
        <v>24</v>
      </c>
      <c r="F90" s="40">
        <f>SUM(C90*4)</f>
        <v>32</v>
      </c>
      <c r="G90" s="39">
        <f>SUM(C90*5)</f>
        <v>40</v>
      </c>
      <c r="H90" s="40">
        <f>SUM(C90*6)</f>
        <v>48</v>
      </c>
      <c r="I90" s="41">
        <f>SUM(C90*7)</f>
        <v>56</v>
      </c>
    </row>
    <row r="91" spans="1:9" ht="12.95" customHeight="1" x14ac:dyDescent="0.15">
      <c r="A91" s="15"/>
      <c r="B91" s="24" t="s">
        <v>33</v>
      </c>
      <c r="C91" s="39">
        <v>18</v>
      </c>
      <c r="D91" s="40">
        <f>SUM(C91*2)</f>
        <v>36</v>
      </c>
      <c r="E91" s="39">
        <f>SUM(C91*3)</f>
        <v>54</v>
      </c>
      <c r="F91" s="40">
        <f>SUM(C91*4)</f>
        <v>72</v>
      </c>
      <c r="G91" s="39">
        <f>SUM(C91*5)</f>
        <v>90</v>
      </c>
      <c r="H91" s="40">
        <f>SUM(C91*6)</f>
        <v>108</v>
      </c>
      <c r="I91" s="41">
        <f>SUM(C91*7)</f>
        <v>126</v>
      </c>
    </row>
    <row r="92" spans="1:9" ht="12.95" customHeight="1" x14ac:dyDescent="0.15">
      <c r="A92" s="15"/>
      <c r="B92" s="24" t="s">
        <v>44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32"/>
      <c r="B93" s="24" t="s">
        <v>10</v>
      </c>
      <c r="C93" s="39">
        <v>368</v>
      </c>
      <c r="D93" s="40">
        <v>368</v>
      </c>
      <c r="E93" s="39">
        <v>368</v>
      </c>
      <c r="F93" s="40">
        <v>368</v>
      </c>
      <c r="G93" s="39">
        <v>368</v>
      </c>
      <c r="H93" s="40">
        <v>368</v>
      </c>
      <c r="I93" s="41">
        <v>368</v>
      </c>
    </row>
    <row r="94" spans="1:9" ht="12.95" customHeight="1" x14ac:dyDescent="0.15">
      <c r="A94" s="15"/>
      <c r="B94" s="25" t="s">
        <v>9</v>
      </c>
      <c r="C94" s="42">
        <f t="shared" ref="C94:I94" si="24">SUM(C87:C93)</f>
        <v>1266</v>
      </c>
      <c r="D94" s="43">
        <f t="shared" si="24"/>
        <v>2164</v>
      </c>
      <c r="E94" s="42">
        <f t="shared" si="24"/>
        <v>3062</v>
      </c>
      <c r="F94" s="43">
        <f t="shared" si="24"/>
        <v>3960</v>
      </c>
      <c r="G94" s="42">
        <f t="shared" si="24"/>
        <v>4858</v>
      </c>
      <c r="H94" s="43">
        <f t="shared" si="24"/>
        <v>5756</v>
      </c>
      <c r="I94" s="44">
        <f t="shared" si="24"/>
        <v>6654</v>
      </c>
    </row>
    <row r="95" spans="1:9" ht="12.95" customHeight="1" x14ac:dyDescent="0.15">
      <c r="A95" s="15"/>
      <c r="B95" s="7" t="s">
        <v>50</v>
      </c>
      <c r="C95" s="34">
        <f t="shared" ref="C95:I95" si="25">ROUND((C94)*111/1000,0)</f>
        <v>141</v>
      </c>
      <c r="D95" s="34">
        <f t="shared" si="25"/>
        <v>240</v>
      </c>
      <c r="E95" s="34">
        <f t="shared" si="25"/>
        <v>340</v>
      </c>
      <c r="F95" s="34">
        <f t="shared" si="25"/>
        <v>440</v>
      </c>
      <c r="G95" s="34">
        <f t="shared" si="25"/>
        <v>539</v>
      </c>
      <c r="H95" s="34">
        <f t="shared" si="25"/>
        <v>639</v>
      </c>
      <c r="I95" s="35">
        <f t="shared" si="25"/>
        <v>739</v>
      </c>
    </row>
    <row r="96" spans="1:9" ht="12.95" customHeight="1" x14ac:dyDescent="0.15">
      <c r="A96" s="15"/>
      <c r="B96" s="10" t="s">
        <v>11</v>
      </c>
      <c r="C96" s="45">
        <f t="shared" ref="C96:I96" si="26">ROUNDDOWN((C94+C95)*11.1,0)</f>
        <v>15617</v>
      </c>
      <c r="D96" s="45">
        <f t="shared" si="26"/>
        <v>26684</v>
      </c>
      <c r="E96" s="45">
        <f t="shared" si="26"/>
        <v>37762</v>
      </c>
      <c r="F96" s="45">
        <f t="shared" si="26"/>
        <v>48840</v>
      </c>
      <c r="G96" s="45">
        <f t="shared" si="26"/>
        <v>59906</v>
      </c>
      <c r="H96" s="45">
        <f t="shared" si="26"/>
        <v>70984</v>
      </c>
      <c r="I96" s="46">
        <f t="shared" si="26"/>
        <v>82062</v>
      </c>
    </row>
    <row r="97" spans="1:9" ht="12.95" customHeight="1" x14ac:dyDescent="0.15">
      <c r="A97" s="15"/>
      <c r="B97" s="11" t="s">
        <v>17</v>
      </c>
      <c r="C97" s="39">
        <f>ROUNDDOWN(C96*0.9,0)</f>
        <v>14055</v>
      </c>
      <c r="D97" s="39">
        <f t="shared" ref="D97:I97" si="27">ROUNDDOWN(D96*0.9,0)</f>
        <v>24015</v>
      </c>
      <c r="E97" s="39">
        <f t="shared" si="27"/>
        <v>33985</v>
      </c>
      <c r="F97" s="39">
        <f t="shared" si="27"/>
        <v>43956</v>
      </c>
      <c r="G97" s="39">
        <f t="shared" si="27"/>
        <v>53915</v>
      </c>
      <c r="H97" s="39">
        <f t="shared" si="27"/>
        <v>63885</v>
      </c>
      <c r="I97" s="41">
        <f t="shared" si="27"/>
        <v>73855</v>
      </c>
    </row>
    <row r="98" spans="1:9" ht="12.95" customHeight="1" x14ac:dyDescent="0.15">
      <c r="A98" s="15"/>
      <c r="B98" s="9" t="s">
        <v>12</v>
      </c>
      <c r="C98" s="47">
        <f>C96-C97</f>
        <v>1562</v>
      </c>
      <c r="D98" s="47">
        <f t="shared" ref="D98:I98" si="28">D96-D97</f>
        <v>2669</v>
      </c>
      <c r="E98" s="47">
        <f t="shared" si="28"/>
        <v>3777</v>
      </c>
      <c r="F98" s="47">
        <f t="shared" si="28"/>
        <v>4884</v>
      </c>
      <c r="G98" s="47">
        <f t="shared" si="28"/>
        <v>5991</v>
      </c>
      <c r="H98" s="47">
        <f t="shared" si="28"/>
        <v>7099</v>
      </c>
      <c r="I98" s="48">
        <f t="shared" si="28"/>
        <v>8207</v>
      </c>
    </row>
    <row r="99" spans="1:9" ht="12.95" customHeight="1" x14ac:dyDescent="0.15">
      <c r="A99" s="32"/>
      <c r="B99" s="10" t="s">
        <v>13</v>
      </c>
      <c r="C99" s="39">
        <v>600</v>
      </c>
      <c r="D99" s="39">
        <f>SUM(C99+320)</f>
        <v>920</v>
      </c>
      <c r="E99" s="39">
        <f>SUM(C99*2+320)</f>
        <v>1520</v>
      </c>
      <c r="F99" s="39">
        <f>SUM(C99*3+320)</f>
        <v>2120</v>
      </c>
      <c r="G99" s="39">
        <f>SUM(C99*4+320)</f>
        <v>2720</v>
      </c>
      <c r="H99" s="39">
        <f>SUM(C99*5+320)</f>
        <v>3320</v>
      </c>
      <c r="I99" s="41">
        <f>SUM(C99*6+320)</f>
        <v>3920</v>
      </c>
    </row>
    <row r="100" spans="1:9" ht="12.95" customHeight="1" x14ac:dyDescent="0.15">
      <c r="A100" s="32"/>
      <c r="B100" s="10" t="s">
        <v>14</v>
      </c>
      <c r="C100" s="39">
        <v>820</v>
      </c>
      <c r="D100" s="39">
        <f>SUM(C100*2)</f>
        <v>1640</v>
      </c>
      <c r="E100" s="39">
        <f>SUM(C100*3)</f>
        <v>2460</v>
      </c>
      <c r="F100" s="39">
        <f>SUM(C100*4)</f>
        <v>3280</v>
      </c>
      <c r="G100" s="39">
        <f>SUM(C100*5)</f>
        <v>4100</v>
      </c>
      <c r="H100" s="39">
        <f>SUM(C100*6)</f>
        <v>4920</v>
      </c>
      <c r="I100" s="41">
        <f>SUM(C100*7)</f>
        <v>5740</v>
      </c>
    </row>
    <row r="101" spans="1:9" ht="12.95" customHeight="1" thickBot="1" x14ac:dyDescent="0.2">
      <c r="A101" s="32"/>
      <c r="B101" s="12" t="s">
        <v>15</v>
      </c>
      <c r="C101" s="62">
        <v>100</v>
      </c>
      <c r="D101" s="63">
        <v>100</v>
      </c>
      <c r="E101" s="62">
        <v>200</v>
      </c>
      <c r="F101" s="63">
        <v>300</v>
      </c>
      <c r="G101" s="62">
        <v>400</v>
      </c>
      <c r="H101" s="63">
        <v>500</v>
      </c>
      <c r="I101" s="64">
        <v>600</v>
      </c>
    </row>
    <row r="102" spans="1:9" s="58" customFormat="1" ht="18.75" customHeight="1" thickBot="1" x14ac:dyDescent="0.2">
      <c r="A102" s="54"/>
      <c r="B102" s="55" t="s">
        <v>16</v>
      </c>
      <c r="C102" s="56">
        <f t="shared" ref="C102:I102" si="29">SUM(C98:C101)</f>
        <v>3082</v>
      </c>
      <c r="D102" s="56">
        <f t="shared" si="29"/>
        <v>5329</v>
      </c>
      <c r="E102" s="56">
        <f t="shared" si="29"/>
        <v>7957</v>
      </c>
      <c r="F102" s="56">
        <f t="shared" si="29"/>
        <v>10584</v>
      </c>
      <c r="G102" s="56">
        <f t="shared" si="29"/>
        <v>13211</v>
      </c>
      <c r="H102" s="56">
        <f t="shared" si="29"/>
        <v>15839</v>
      </c>
      <c r="I102" s="57">
        <f t="shared" si="29"/>
        <v>18467</v>
      </c>
    </row>
    <row r="103" spans="1:9" ht="37.5" customHeight="1" thickBot="1" x14ac:dyDescent="0.2">
      <c r="A103" s="2"/>
    </row>
    <row r="104" spans="1:9" ht="18" customHeight="1" thickBot="1" x14ac:dyDescent="0.2">
      <c r="A104" s="31"/>
      <c r="B104" s="26" t="s">
        <v>18</v>
      </c>
      <c r="C104" s="13"/>
      <c r="D104" s="13"/>
      <c r="E104" s="13"/>
      <c r="F104" s="5"/>
      <c r="G104" s="5"/>
      <c r="H104" s="5"/>
      <c r="I104" s="6"/>
    </row>
    <row r="105" spans="1:9" ht="12.95" customHeight="1" x14ac:dyDescent="0.15">
      <c r="A105" s="33" t="s">
        <v>22</v>
      </c>
      <c r="B105" s="19" t="s">
        <v>0</v>
      </c>
      <c r="C105" s="17" t="s">
        <v>2</v>
      </c>
      <c r="D105" s="16" t="s">
        <v>3</v>
      </c>
      <c r="E105" s="17" t="s">
        <v>4</v>
      </c>
      <c r="F105" s="16" t="s">
        <v>5</v>
      </c>
      <c r="G105" s="17" t="s">
        <v>6</v>
      </c>
      <c r="H105" s="16" t="s">
        <v>7</v>
      </c>
      <c r="I105" s="18" t="s">
        <v>8</v>
      </c>
    </row>
    <row r="106" spans="1:9" ht="12.95" customHeight="1" x14ac:dyDescent="0.15">
      <c r="A106" s="33"/>
      <c r="B106" s="21" t="s">
        <v>1</v>
      </c>
      <c r="C106" s="53">
        <v>908</v>
      </c>
      <c r="D106" s="49">
        <f>SUM(C106*2)</f>
        <v>1816</v>
      </c>
      <c r="E106" s="34">
        <f>SUM(C106*3)</f>
        <v>2724</v>
      </c>
      <c r="F106" s="49">
        <f>SUM(C106*4)</f>
        <v>3632</v>
      </c>
      <c r="G106" s="34">
        <f>SUM(C106*5)</f>
        <v>4540</v>
      </c>
      <c r="H106" s="49">
        <f>SUM(C106*6)</f>
        <v>5448</v>
      </c>
      <c r="I106" s="35">
        <f>SUM(C106*7)</f>
        <v>6356</v>
      </c>
    </row>
    <row r="107" spans="1:9" ht="12.95" customHeight="1" x14ac:dyDescent="0.15">
      <c r="A107" s="15"/>
      <c r="B107" s="23" t="s">
        <v>28</v>
      </c>
      <c r="C107" s="36">
        <v>12</v>
      </c>
      <c r="D107" s="37">
        <v>24</v>
      </c>
      <c r="E107" s="36">
        <v>36</v>
      </c>
      <c r="F107" s="37">
        <v>48</v>
      </c>
      <c r="G107" s="36">
        <v>60</v>
      </c>
      <c r="H107" s="37">
        <v>72</v>
      </c>
      <c r="I107" s="38">
        <v>84</v>
      </c>
    </row>
    <row r="108" spans="1:9" ht="12.95" customHeight="1" x14ac:dyDescent="0.15">
      <c r="A108" s="15"/>
      <c r="B108" s="24" t="s">
        <v>38</v>
      </c>
      <c r="C108" s="39">
        <v>4</v>
      </c>
      <c r="D108" s="40">
        <f>SUM(C108*2)</f>
        <v>8</v>
      </c>
      <c r="E108" s="39">
        <f>SUM(C108*3)</f>
        <v>12</v>
      </c>
      <c r="F108" s="40">
        <f>SUM(C108*4)</f>
        <v>16</v>
      </c>
      <c r="G108" s="39">
        <f>SUM(C108*5)</f>
        <v>20</v>
      </c>
      <c r="H108" s="40">
        <f>SUM(C108*6)</f>
        <v>24</v>
      </c>
      <c r="I108" s="41">
        <f>SUM(C108*7)</f>
        <v>28</v>
      </c>
    </row>
    <row r="109" spans="1:9" ht="12.95" customHeight="1" x14ac:dyDescent="0.15">
      <c r="A109" s="15"/>
      <c r="B109" s="24" t="s">
        <v>39</v>
      </c>
      <c r="C109" s="39">
        <v>8</v>
      </c>
      <c r="D109" s="40">
        <f>SUM(C109*2)</f>
        <v>16</v>
      </c>
      <c r="E109" s="39">
        <f>SUM(C109*3)</f>
        <v>24</v>
      </c>
      <c r="F109" s="40">
        <f>SUM(C109*4)</f>
        <v>32</v>
      </c>
      <c r="G109" s="39">
        <f>SUM(C109*5)</f>
        <v>40</v>
      </c>
      <c r="H109" s="40">
        <f>SUM(C109*6)</f>
        <v>48</v>
      </c>
      <c r="I109" s="41">
        <f>SUM(C109*7)</f>
        <v>56</v>
      </c>
    </row>
    <row r="110" spans="1:9" ht="12.95" customHeight="1" x14ac:dyDescent="0.15">
      <c r="A110" s="15"/>
      <c r="B110" s="24" t="s">
        <v>33</v>
      </c>
      <c r="C110" s="39">
        <v>18</v>
      </c>
      <c r="D110" s="40">
        <f>SUM(C110*2)</f>
        <v>36</v>
      </c>
      <c r="E110" s="39">
        <f>SUM(C110*3)</f>
        <v>54</v>
      </c>
      <c r="F110" s="40">
        <f>SUM(C110*4)</f>
        <v>72</v>
      </c>
      <c r="G110" s="39">
        <f>SUM(C110*5)</f>
        <v>90</v>
      </c>
      <c r="H110" s="40">
        <f>SUM(C110*6)</f>
        <v>108</v>
      </c>
      <c r="I110" s="41">
        <f>SUM(C110*7)</f>
        <v>126</v>
      </c>
    </row>
    <row r="111" spans="1:9" ht="12.95" customHeight="1" x14ac:dyDescent="0.15">
      <c r="A111" s="15"/>
      <c r="B111" s="24" t="s">
        <v>44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7" t="s">
        <v>10</v>
      </c>
      <c r="C112" s="52">
        <v>368</v>
      </c>
      <c r="D112" s="40">
        <v>368</v>
      </c>
      <c r="E112" s="39">
        <v>368</v>
      </c>
      <c r="F112" s="40">
        <v>368</v>
      </c>
      <c r="G112" s="39">
        <v>368</v>
      </c>
      <c r="H112" s="40">
        <v>368</v>
      </c>
      <c r="I112" s="41">
        <v>368</v>
      </c>
    </row>
    <row r="113" spans="1:9" ht="12.95" customHeight="1" x14ac:dyDescent="0.15">
      <c r="A113" s="15"/>
      <c r="B113" s="25" t="s">
        <v>9</v>
      </c>
      <c r="C113" s="42">
        <f t="shared" ref="C113:I113" si="30">SUM(C106:C112)</f>
        <v>1336</v>
      </c>
      <c r="D113" s="43">
        <f t="shared" si="30"/>
        <v>2304</v>
      </c>
      <c r="E113" s="42">
        <f t="shared" si="30"/>
        <v>3272</v>
      </c>
      <c r="F113" s="43">
        <f t="shared" si="30"/>
        <v>4240</v>
      </c>
      <c r="G113" s="42">
        <f t="shared" si="30"/>
        <v>5208</v>
      </c>
      <c r="H113" s="43">
        <f t="shared" si="30"/>
        <v>6176</v>
      </c>
      <c r="I113" s="44">
        <f t="shared" si="30"/>
        <v>7144</v>
      </c>
    </row>
    <row r="114" spans="1:9" ht="12.95" customHeight="1" x14ac:dyDescent="0.15">
      <c r="A114" s="15"/>
      <c r="B114" s="7" t="s">
        <v>50</v>
      </c>
      <c r="C114" s="34">
        <f t="shared" ref="C114:I114" si="31">ROUND((C113)*111/1000,0)</f>
        <v>148</v>
      </c>
      <c r="D114" s="34">
        <f t="shared" si="31"/>
        <v>256</v>
      </c>
      <c r="E114" s="34">
        <f t="shared" si="31"/>
        <v>363</v>
      </c>
      <c r="F114" s="34">
        <f t="shared" si="31"/>
        <v>471</v>
      </c>
      <c r="G114" s="34">
        <f t="shared" si="31"/>
        <v>578</v>
      </c>
      <c r="H114" s="34">
        <f t="shared" si="31"/>
        <v>686</v>
      </c>
      <c r="I114" s="35">
        <f t="shared" si="31"/>
        <v>793</v>
      </c>
    </row>
    <row r="115" spans="1:9" ht="12.95" customHeight="1" x14ac:dyDescent="0.15">
      <c r="A115" s="15"/>
      <c r="B115" s="10" t="s">
        <v>11</v>
      </c>
      <c r="C115" s="45">
        <f t="shared" ref="C115:I115" si="32">ROUNDDOWN((C113+C114)*10.9,0)</f>
        <v>16175</v>
      </c>
      <c r="D115" s="45">
        <f t="shared" si="32"/>
        <v>27904</v>
      </c>
      <c r="E115" s="45">
        <f t="shared" si="32"/>
        <v>39621</v>
      </c>
      <c r="F115" s="45">
        <f t="shared" si="32"/>
        <v>51349</v>
      </c>
      <c r="G115" s="45">
        <f t="shared" si="32"/>
        <v>63067</v>
      </c>
      <c r="H115" s="45">
        <f t="shared" si="32"/>
        <v>74795</v>
      </c>
      <c r="I115" s="46">
        <f t="shared" si="32"/>
        <v>86513</v>
      </c>
    </row>
    <row r="116" spans="1:9" ht="12.95" customHeight="1" x14ac:dyDescent="0.15">
      <c r="A116" s="15"/>
      <c r="B116" s="11" t="s">
        <v>17</v>
      </c>
      <c r="C116" s="39">
        <f>ROUNDDOWN(C115*0.9,0)</f>
        <v>14557</v>
      </c>
      <c r="D116" s="39">
        <f t="shared" ref="D116:I116" si="33">ROUNDDOWN(D115*0.9,0)</f>
        <v>25113</v>
      </c>
      <c r="E116" s="39">
        <f t="shared" si="33"/>
        <v>35658</v>
      </c>
      <c r="F116" s="39">
        <f t="shared" si="33"/>
        <v>46214</v>
      </c>
      <c r="G116" s="39">
        <f t="shared" si="33"/>
        <v>56760</v>
      </c>
      <c r="H116" s="39">
        <f t="shared" si="33"/>
        <v>67315</v>
      </c>
      <c r="I116" s="41">
        <f t="shared" si="33"/>
        <v>77861</v>
      </c>
    </row>
    <row r="117" spans="1:9" ht="12.95" customHeight="1" x14ac:dyDescent="0.15">
      <c r="A117" s="15"/>
      <c r="B117" s="9" t="s">
        <v>12</v>
      </c>
      <c r="C117" s="47">
        <f>C115-C116</f>
        <v>1618</v>
      </c>
      <c r="D117" s="47">
        <f t="shared" ref="D117:I117" si="34">D115-D116</f>
        <v>2791</v>
      </c>
      <c r="E117" s="47">
        <f t="shared" si="34"/>
        <v>3963</v>
      </c>
      <c r="F117" s="47">
        <f t="shared" si="34"/>
        <v>5135</v>
      </c>
      <c r="G117" s="47">
        <f t="shared" si="34"/>
        <v>6307</v>
      </c>
      <c r="H117" s="47">
        <f t="shared" si="34"/>
        <v>7480</v>
      </c>
      <c r="I117" s="48">
        <f t="shared" si="34"/>
        <v>8652</v>
      </c>
    </row>
    <row r="118" spans="1:9" ht="12.95" customHeight="1" x14ac:dyDescent="0.15">
      <c r="A118" s="15"/>
      <c r="B118" s="10" t="s">
        <v>13</v>
      </c>
      <c r="C118" s="39">
        <v>600</v>
      </c>
      <c r="D118" s="39">
        <f>SUM(C118+320)</f>
        <v>920</v>
      </c>
      <c r="E118" s="39">
        <f>SUM(C118*2+320)</f>
        <v>1520</v>
      </c>
      <c r="F118" s="39">
        <f>SUM(C118*3+320)</f>
        <v>2120</v>
      </c>
      <c r="G118" s="39">
        <f>SUM(C118*4+320)</f>
        <v>2720</v>
      </c>
      <c r="H118" s="39">
        <f>SUM(C118*5+320)</f>
        <v>3320</v>
      </c>
      <c r="I118" s="41">
        <f>SUM(C118*6+320)</f>
        <v>3920</v>
      </c>
    </row>
    <row r="119" spans="1:9" ht="12.95" customHeight="1" x14ac:dyDescent="0.15">
      <c r="A119" s="15"/>
      <c r="B119" s="10" t="s">
        <v>14</v>
      </c>
      <c r="C119" s="39">
        <v>820</v>
      </c>
      <c r="D119" s="39">
        <f>SUM(C119*2)</f>
        <v>1640</v>
      </c>
      <c r="E119" s="39">
        <f>SUM(C119*3)</f>
        <v>2460</v>
      </c>
      <c r="F119" s="39">
        <f>SUM(C119*4)</f>
        <v>3280</v>
      </c>
      <c r="G119" s="39">
        <f>SUM(C119*5)</f>
        <v>4100</v>
      </c>
      <c r="H119" s="39">
        <f>SUM(C119*6)</f>
        <v>4920</v>
      </c>
      <c r="I119" s="41">
        <f>SUM(C119*7)</f>
        <v>5740</v>
      </c>
    </row>
    <row r="120" spans="1:9" ht="12.95" customHeight="1" thickBot="1" x14ac:dyDescent="0.2">
      <c r="A120" s="15"/>
      <c r="B120" s="12" t="s">
        <v>15</v>
      </c>
      <c r="C120" s="62">
        <v>100</v>
      </c>
      <c r="D120" s="63">
        <v>100</v>
      </c>
      <c r="E120" s="62">
        <v>200</v>
      </c>
      <c r="F120" s="63">
        <v>300</v>
      </c>
      <c r="G120" s="62">
        <v>400</v>
      </c>
      <c r="H120" s="63">
        <v>500</v>
      </c>
      <c r="I120" s="64">
        <v>600</v>
      </c>
    </row>
    <row r="121" spans="1:9" s="58" customFormat="1" ht="18.75" customHeight="1" thickBot="1" x14ac:dyDescent="0.2">
      <c r="A121" s="54"/>
      <c r="B121" s="55" t="s">
        <v>16</v>
      </c>
      <c r="C121" s="56">
        <f t="shared" ref="C121:I121" si="35">SUM(C117:C120)</f>
        <v>3138</v>
      </c>
      <c r="D121" s="56">
        <f t="shared" si="35"/>
        <v>5451</v>
      </c>
      <c r="E121" s="56">
        <f t="shared" si="35"/>
        <v>8143</v>
      </c>
      <c r="F121" s="56">
        <f t="shared" si="35"/>
        <v>10835</v>
      </c>
      <c r="G121" s="56">
        <f t="shared" si="35"/>
        <v>13527</v>
      </c>
      <c r="H121" s="56">
        <f t="shared" si="35"/>
        <v>16220</v>
      </c>
      <c r="I121" s="57">
        <f t="shared" si="35"/>
        <v>18912</v>
      </c>
    </row>
    <row r="122" spans="1:9" s="1" customFormat="1" ht="18.75" customHeight="1" x14ac:dyDescent="0.15">
      <c r="A122" s="28"/>
      <c r="B122" s="29"/>
      <c r="C122" s="30"/>
      <c r="D122" s="30"/>
      <c r="E122" s="30"/>
      <c r="F122" s="30"/>
      <c r="G122" s="30"/>
      <c r="H122" s="30"/>
      <c r="I122" s="30"/>
    </row>
    <row r="123" spans="1:9" ht="13.5" customHeight="1" thickBot="1" x14ac:dyDescent="0.2">
      <c r="A123" s="1"/>
    </row>
    <row r="124" spans="1:9" ht="18" customHeight="1" thickBot="1" x14ac:dyDescent="0.2">
      <c r="A124" s="31"/>
      <c r="B124" s="26" t="s">
        <v>18</v>
      </c>
      <c r="C124" s="13"/>
      <c r="D124" s="13"/>
      <c r="E124" s="13"/>
      <c r="F124" s="5"/>
      <c r="G124" s="5"/>
      <c r="H124" s="5"/>
      <c r="I124" s="6"/>
    </row>
    <row r="125" spans="1:9" ht="12.95" customHeight="1" x14ac:dyDescent="0.15">
      <c r="A125" s="33" t="s">
        <v>23</v>
      </c>
      <c r="B125" s="19" t="s">
        <v>0</v>
      </c>
      <c r="C125" s="17" t="s">
        <v>2</v>
      </c>
      <c r="D125" s="16" t="s">
        <v>3</v>
      </c>
      <c r="E125" s="17" t="s">
        <v>4</v>
      </c>
      <c r="F125" s="16" t="s">
        <v>5</v>
      </c>
      <c r="G125" s="17" t="s">
        <v>6</v>
      </c>
      <c r="H125" s="16" t="s">
        <v>7</v>
      </c>
      <c r="I125" s="20" t="s">
        <v>8</v>
      </c>
    </row>
    <row r="126" spans="1:9" ht="12.95" customHeight="1" x14ac:dyDescent="0.15">
      <c r="A126" s="33"/>
      <c r="B126" s="21" t="s">
        <v>1</v>
      </c>
      <c r="C126" s="49">
        <v>976</v>
      </c>
      <c r="D126" s="34">
        <f>SUM(C126*2)</f>
        <v>1952</v>
      </c>
      <c r="E126" s="49">
        <f>SUM(C126*3)</f>
        <v>2928</v>
      </c>
      <c r="F126" s="34">
        <f>SUM(C126*4)</f>
        <v>3904</v>
      </c>
      <c r="G126" s="49">
        <f>SUM(C126*5)</f>
        <v>4880</v>
      </c>
      <c r="H126" s="34">
        <f>SUM(C126*6)</f>
        <v>5856</v>
      </c>
      <c r="I126" s="51">
        <f>SUM(C126*7)</f>
        <v>6832</v>
      </c>
    </row>
    <row r="127" spans="1:9" ht="12.95" customHeight="1" x14ac:dyDescent="0.15">
      <c r="A127" s="15"/>
      <c r="B127" s="23" t="s">
        <v>28</v>
      </c>
      <c r="C127" s="36">
        <v>12</v>
      </c>
      <c r="D127" s="37">
        <v>24</v>
      </c>
      <c r="E127" s="36">
        <v>36</v>
      </c>
      <c r="F127" s="37">
        <v>48</v>
      </c>
      <c r="G127" s="36">
        <v>60</v>
      </c>
      <c r="H127" s="37">
        <v>72</v>
      </c>
      <c r="I127" s="38">
        <v>84</v>
      </c>
    </row>
    <row r="128" spans="1:9" ht="12.95" customHeight="1" x14ac:dyDescent="0.15">
      <c r="A128" s="15"/>
      <c r="B128" s="24" t="s">
        <v>38</v>
      </c>
      <c r="C128" s="39">
        <v>4</v>
      </c>
      <c r="D128" s="40">
        <f>SUM(C128*2)</f>
        <v>8</v>
      </c>
      <c r="E128" s="39">
        <f>SUM(C128*3)</f>
        <v>12</v>
      </c>
      <c r="F128" s="40">
        <f>SUM(C128*4)</f>
        <v>16</v>
      </c>
      <c r="G128" s="39">
        <f>SUM(C128*5)</f>
        <v>20</v>
      </c>
      <c r="H128" s="40">
        <f>SUM(C128*6)</f>
        <v>24</v>
      </c>
      <c r="I128" s="41">
        <f>SUM(C128*7)</f>
        <v>28</v>
      </c>
    </row>
    <row r="129" spans="1:9" ht="12.95" customHeight="1" x14ac:dyDescent="0.15">
      <c r="A129" s="15"/>
      <c r="B129" s="24" t="s">
        <v>39</v>
      </c>
      <c r="C129" s="39">
        <v>8</v>
      </c>
      <c r="D129" s="40">
        <f>SUM(C129*2)</f>
        <v>16</v>
      </c>
      <c r="E129" s="39">
        <f>SUM(C129*3)</f>
        <v>24</v>
      </c>
      <c r="F129" s="40">
        <f>SUM(C129*4)</f>
        <v>32</v>
      </c>
      <c r="G129" s="39">
        <f>SUM(C129*5)</f>
        <v>40</v>
      </c>
      <c r="H129" s="40">
        <f>SUM(C129*6)</f>
        <v>48</v>
      </c>
      <c r="I129" s="41">
        <f>SUM(C129*7)</f>
        <v>56</v>
      </c>
    </row>
    <row r="130" spans="1:9" ht="12.95" customHeight="1" x14ac:dyDescent="0.15">
      <c r="A130" s="15"/>
      <c r="B130" s="24" t="s">
        <v>33</v>
      </c>
      <c r="C130" s="39">
        <v>18</v>
      </c>
      <c r="D130" s="40">
        <f>SUM(C130*2)</f>
        <v>36</v>
      </c>
      <c r="E130" s="39">
        <f>SUM(C130*3)</f>
        <v>54</v>
      </c>
      <c r="F130" s="40">
        <f>SUM(C130*4)</f>
        <v>72</v>
      </c>
      <c r="G130" s="39">
        <f>SUM(C130*5)</f>
        <v>90</v>
      </c>
      <c r="H130" s="40">
        <f>SUM(C130*6)</f>
        <v>108</v>
      </c>
      <c r="I130" s="41">
        <f>SUM(C130*7)</f>
        <v>126</v>
      </c>
    </row>
    <row r="131" spans="1:9" ht="12.95" customHeight="1" x14ac:dyDescent="0.15">
      <c r="A131" s="15"/>
      <c r="B131" s="24" t="s">
        <v>44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32"/>
      <c r="B132" s="24" t="s">
        <v>10</v>
      </c>
      <c r="C132" s="39">
        <v>368</v>
      </c>
      <c r="D132" s="40">
        <v>368</v>
      </c>
      <c r="E132" s="39">
        <v>368</v>
      </c>
      <c r="F132" s="40">
        <v>368</v>
      </c>
      <c r="G132" s="39">
        <v>368</v>
      </c>
      <c r="H132" s="40">
        <v>368</v>
      </c>
      <c r="I132" s="41">
        <v>368</v>
      </c>
    </row>
    <row r="133" spans="1:9" ht="12.95" customHeight="1" x14ac:dyDescent="0.15">
      <c r="A133" s="15"/>
      <c r="B133" s="25" t="s">
        <v>9</v>
      </c>
      <c r="C133" s="42">
        <f t="shared" ref="C133:I133" si="36">SUM(C126:C132)</f>
        <v>1404</v>
      </c>
      <c r="D133" s="43">
        <f t="shared" si="36"/>
        <v>2440</v>
      </c>
      <c r="E133" s="42">
        <f t="shared" si="36"/>
        <v>3476</v>
      </c>
      <c r="F133" s="43">
        <f t="shared" si="36"/>
        <v>4512</v>
      </c>
      <c r="G133" s="42">
        <f t="shared" si="36"/>
        <v>5548</v>
      </c>
      <c r="H133" s="43">
        <f t="shared" si="36"/>
        <v>6584</v>
      </c>
      <c r="I133" s="44">
        <f t="shared" si="36"/>
        <v>7620</v>
      </c>
    </row>
    <row r="134" spans="1:9" ht="12.95" customHeight="1" x14ac:dyDescent="0.15">
      <c r="A134" s="15"/>
      <c r="B134" s="7" t="s">
        <v>50</v>
      </c>
      <c r="C134" s="34">
        <f t="shared" ref="C134:I134" si="37">ROUND((C133)*111/1000,0)</f>
        <v>156</v>
      </c>
      <c r="D134" s="34">
        <f t="shared" si="37"/>
        <v>271</v>
      </c>
      <c r="E134" s="34">
        <f t="shared" si="37"/>
        <v>386</v>
      </c>
      <c r="F134" s="34">
        <f t="shared" si="37"/>
        <v>501</v>
      </c>
      <c r="G134" s="34">
        <f t="shared" si="37"/>
        <v>616</v>
      </c>
      <c r="H134" s="34">
        <f t="shared" si="37"/>
        <v>731</v>
      </c>
      <c r="I134" s="35">
        <f t="shared" si="37"/>
        <v>846</v>
      </c>
    </row>
    <row r="135" spans="1:9" ht="12.95" customHeight="1" x14ac:dyDescent="0.15">
      <c r="A135" s="15"/>
      <c r="B135" s="10" t="s">
        <v>11</v>
      </c>
      <c r="C135" s="45">
        <f t="shared" ref="C135:I135" si="38">ROUNDDOWN((C133+C134)*11.1,0)</f>
        <v>17316</v>
      </c>
      <c r="D135" s="45">
        <f t="shared" si="38"/>
        <v>30092</v>
      </c>
      <c r="E135" s="45">
        <f t="shared" si="38"/>
        <v>42868</v>
      </c>
      <c r="F135" s="45">
        <f t="shared" si="38"/>
        <v>55644</v>
      </c>
      <c r="G135" s="45">
        <f t="shared" si="38"/>
        <v>68420</v>
      </c>
      <c r="H135" s="45">
        <f t="shared" si="38"/>
        <v>81196</v>
      </c>
      <c r="I135" s="46">
        <f t="shared" si="38"/>
        <v>93972</v>
      </c>
    </row>
    <row r="136" spans="1:9" ht="12.95" customHeight="1" x14ac:dyDescent="0.15">
      <c r="A136" s="15"/>
      <c r="B136" s="11" t="s">
        <v>17</v>
      </c>
      <c r="C136" s="39">
        <f>ROUNDDOWN(C135*0.9,0)</f>
        <v>15584</v>
      </c>
      <c r="D136" s="39">
        <f t="shared" ref="D136:I136" si="39">ROUNDDOWN(D135*0.9,0)</f>
        <v>27082</v>
      </c>
      <c r="E136" s="39">
        <f t="shared" si="39"/>
        <v>38581</v>
      </c>
      <c r="F136" s="39">
        <f t="shared" si="39"/>
        <v>50079</v>
      </c>
      <c r="G136" s="39">
        <f t="shared" si="39"/>
        <v>61578</v>
      </c>
      <c r="H136" s="39">
        <f t="shared" si="39"/>
        <v>73076</v>
      </c>
      <c r="I136" s="41">
        <f t="shared" si="39"/>
        <v>84574</v>
      </c>
    </row>
    <row r="137" spans="1:9" ht="12.95" customHeight="1" x14ac:dyDescent="0.15">
      <c r="A137" s="15"/>
      <c r="B137" s="9" t="s">
        <v>12</v>
      </c>
      <c r="C137" s="47">
        <f>C135-C136</f>
        <v>1732</v>
      </c>
      <c r="D137" s="47">
        <f t="shared" ref="D137:I137" si="40">D135-D136</f>
        <v>3010</v>
      </c>
      <c r="E137" s="47">
        <f t="shared" si="40"/>
        <v>4287</v>
      </c>
      <c r="F137" s="47">
        <f t="shared" si="40"/>
        <v>5565</v>
      </c>
      <c r="G137" s="47">
        <f t="shared" si="40"/>
        <v>6842</v>
      </c>
      <c r="H137" s="47">
        <f t="shared" si="40"/>
        <v>8120</v>
      </c>
      <c r="I137" s="48">
        <f t="shared" si="40"/>
        <v>9398</v>
      </c>
    </row>
    <row r="138" spans="1:9" ht="12.95" customHeight="1" x14ac:dyDescent="0.15">
      <c r="A138" s="32"/>
      <c r="B138" s="10" t="s">
        <v>13</v>
      </c>
      <c r="C138" s="39">
        <v>600</v>
      </c>
      <c r="D138" s="39">
        <f>SUM(C138+320)</f>
        <v>920</v>
      </c>
      <c r="E138" s="39">
        <f>SUM(C138*2+320)</f>
        <v>1520</v>
      </c>
      <c r="F138" s="39">
        <f>SUM(C138*3+320)</f>
        <v>2120</v>
      </c>
      <c r="G138" s="39">
        <f>SUM(C138*4+320)</f>
        <v>2720</v>
      </c>
      <c r="H138" s="39">
        <f>SUM(C138*5+320)</f>
        <v>3320</v>
      </c>
      <c r="I138" s="41">
        <f>SUM(C138*6+320)</f>
        <v>3920</v>
      </c>
    </row>
    <row r="139" spans="1:9" s="1" customFormat="1" ht="12.75" customHeight="1" x14ac:dyDescent="0.15">
      <c r="A139" s="32"/>
      <c r="B139" s="10" t="s">
        <v>14</v>
      </c>
      <c r="C139" s="39">
        <v>820</v>
      </c>
      <c r="D139" s="39">
        <f>SUM(C139*2)</f>
        <v>1640</v>
      </c>
      <c r="E139" s="39">
        <f>SUM(C139*3)</f>
        <v>2460</v>
      </c>
      <c r="F139" s="39">
        <f>SUM(C139*4)</f>
        <v>3280</v>
      </c>
      <c r="G139" s="39">
        <f>SUM(C139*5)</f>
        <v>4100</v>
      </c>
      <c r="H139" s="39">
        <f>SUM(C139*6)</f>
        <v>4920</v>
      </c>
      <c r="I139" s="41">
        <f>SUM(C139*7)</f>
        <v>5740</v>
      </c>
    </row>
    <row r="140" spans="1:9" ht="12.95" customHeight="1" thickBot="1" x14ac:dyDescent="0.2">
      <c r="A140" s="32"/>
      <c r="B140" s="12" t="s">
        <v>15</v>
      </c>
      <c r="C140" s="62">
        <v>100</v>
      </c>
      <c r="D140" s="63">
        <v>100</v>
      </c>
      <c r="E140" s="62">
        <v>200</v>
      </c>
      <c r="F140" s="63">
        <v>300</v>
      </c>
      <c r="G140" s="62">
        <v>400</v>
      </c>
      <c r="H140" s="63">
        <v>500</v>
      </c>
      <c r="I140" s="64">
        <v>600</v>
      </c>
    </row>
    <row r="141" spans="1:9" s="58" customFormat="1" ht="18.75" customHeight="1" thickBot="1" x14ac:dyDescent="0.2">
      <c r="A141" s="54"/>
      <c r="B141" s="55" t="s">
        <v>16</v>
      </c>
      <c r="C141" s="56">
        <f t="shared" ref="C141:I141" si="41">SUM(C137:C140)</f>
        <v>3252</v>
      </c>
      <c r="D141" s="56">
        <f t="shared" si="41"/>
        <v>5670</v>
      </c>
      <c r="E141" s="56">
        <f t="shared" si="41"/>
        <v>8467</v>
      </c>
      <c r="F141" s="56">
        <f t="shared" si="41"/>
        <v>11265</v>
      </c>
      <c r="G141" s="56">
        <f t="shared" si="41"/>
        <v>14062</v>
      </c>
      <c r="H141" s="56">
        <f t="shared" si="41"/>
        <v>16860</v>
      </c>
      <c r="I141" s="57">
        <f t="shared" si="41"/>
        <v>19658</v>
      </c>
    </row>
  </sheetData>
  <mergeCells count="4">
    <mergeCell ref="G1:I1"/>
    <mergeCell ref="G43:I43"/>
    <mergeCell ref="A3:H3"/>
    <mergeCell ref="A44:H44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EB7D9-3C9B-4B35-A0F4-70F980B780C8}">
  <sheetPr>
    <tabColor rgb="FFFFFF00"/>
  </sheetPr>
  <dimension ref="A1:I141"/>
  <sheetViews>
    <sheetView zoomScaleNormal="100" workbookViewId="0">
      <selection activeCell="B151" sqref="B151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73" t="s">
        <v>45</v>
      </c>
      <c r="H1" s="73"/>
      <c r="I1" s="73"/>
    </row>
    <row r="2" spans="1:9" ht="22.5" customHeight="1" x14ac:dyDescent="0.15">
      <c r="G2" s="68"/>
      <c r="H2" s="68"/>
      <c r="I2" s="68"/>
    </row>
    <row r="3" spans="1:9" ht="14.25" x14ac:dyDescent="0.15">
      <c r="A3" s="74" t="s">
        <v>48</v>
      </c>
      <c r="B3" s="74"/>
      <c r="C3" s="74"/>
      <c r="D3" s="74"/>
      <c r="E3" s="74"/>
      <c r="F3" s="74"/>
      <c r="G3" s="74"/>
      <c r="H3" s="74"/>
    </row>
    <row r="4" spans="1:9" ht="13.5" customHeight="1" thickBot="1" x14ac:dyDescent="0.2">
      <c r="A4" s="1"/>
      <c r="B4" s="1"/>
      <c r="H4" s="67" t="s">
        <v>30</v>
      </c>
      <c r="I4" s="67"/>
    </row>
    <row r="5" spans="1:9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9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9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9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9" ht="12.95" customHeight="1" x14ac:dyDescent="0.15">
      <c r="A11" s="15"/>
      <c r="B11" s="24" t="s">
        <v>33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9" ht="12.95" customHeight="1" x14ac:dyDescent="0.15">
      <c r="A12" s="15"/>
      <c r="B12" s="24" t="s">
        <v>46</v>
      </c>
      <c r="C12" s="39">
        <v>18</v>
      </c>
      <c r="D12" s="40">
        <f>SUM(C12*2)</f>
        <v>36</v>
      </c>
      <c r="E12" s="39">
        <f>SUM(C12*3)</f>
        <v>54</v>
      </c>
      <c r="F12" s="40">
        <f>SUM(C12*4)</f>
        <v>72</v>
      </c>
      <c r="G12" s="39">
        <f>SUM(C12*5)</f>
        <v>90</v>
      </c>
      <c r="H12" s="40">
        <f>SUM(C12*6)</f>
        <v>108</v>
      </c>
      <c r="I12" s="41">
        <f>SUM(C12*7)</f>
        <v>126</v>
      </c>
    </row>
    <row r="13" spans="1:9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9" ht="12.95" customHeight="1" x14ac:dyDescent="0.15">
      <c r="A14" s="15"/>
      <c r="B14" s="25" t="s">
        <v>9</v>
      </c>
      <c r="C14" s="42">
        <f t="shared" ref="C14:I14" si="0">SUM(C7:C13)</f>
        <v>921</v>
      </c>
      <c r="D14" s="43">
        <f t="shared" si="0"/>
        <v>1474</v>
      </c>
      <c r="E14" s="42">
        <f t="shared" si="0"/>
        <v>2027</v>
      </c>
      <c r="F14" s="43">
        <f t="shared" si="0"/>
        <v>2580</v>
      </c>
      <c r="G14" s="42">
        <f t="shared" si="0"/>
        <v>3133</v>
      </c>
      <c r="H14" s="43">
        <f t="shared" si="0"/>
        <v>3686</v>
      </c>
      <c r="I14" s="44">
        <f t="shared" si="0"/>
        <v>4239</v>
      </c>
    </row>
    <row r="15" spans="1:9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164</v>
      </c>
      <c r="E15" s="34">
        <f t="shared" si="1"/>
        <v>225</v>
      </c>
      <c r="F15" s="34">
        <f t="shared" si="1"/>
        <v>286</v>
      </c>
      <c r="G15" s="34">
        <f t="shared" si="1"/>
        <v>348</v>
      </c>
      <c r="H15" s="34">
        <f t="shared" si="1"/>
        <v>409</v>
      </c>
      <c r="I15" s="35">
        <f t="shared" si="1"/>
        <v>471</v>
      </c>
    </row>
    <row r="16" spans="1:9" ht="12.95" customHeight="1" x14ac:dyDescent="0.15">
      <c r="A16" s="15"/>
      <c r="B16" s="10" t="s">
        <v>11</v>
      </c>
      <c r="C16" s="45">
        <f t="shared" ref="C16:I16" si="2">ROUNDDOWN((C14+C15)*11.1,0)</f>
        <v>11355</v>
      </c>
      <c r="D16" s="45">
        <f t="shared" si="2"/>
        <v>18181</v>
      </c>
      <c r="E16" s="45">
        <f t="shared" si="2"/>
        <v>24997</v>
      </c>
      <c r="F16" s="45">
        <f t="shared" si="2"/>
        <v>31812</v>
      </c>
      <c r="G16" s="45">
        <f t="shared" si="2"/>
        <v>38639</v>
      </c>
      <c r="H16" s="45">
        <f t="shared" si="2"/>
        <v>45454</v>
      </c>
      <c r="I16" s="46">
        <f t="shared" si="2"/>
        <v>52281</v>
      </c>
    </row>
    <row r="17" spans="1:9" ht="12.95" customHeight="1" x14ac:dyDescent="0.15">
      <c r="A17" s="15"/>
      <c r="B17" s="11" t="s">
        <v>17</v>
      </c>
      <c r="C17" s="39">
        <f>ROUNDDOWN(C16*0.9,0)</f>
        <v>10219</v>
      </c>
      <c r="D17" s="39">
        <f t="shared" ref="D17:I17" si="3">ROUNDDOWN(D16*0.9,0)</f>
        <v>16362</v>
      </c>
      <c r="E17" s="39">
        <f t="shared" si="3"/>
        <v>22497</v>
      </c>
      <c r="F17" s="39">
        <f t="shared" si="3"/>
        <v>28630</v>
      </c>
      <c r="G17" s="39">
        <f t="shared" si="3"/>
        <v>34775</v>
      </c>
      <c r="H17" s="39">
        <f t="shared" si="3"/>
        <v>40908</v>
      </c>
      <c r="I17" s="41">
        <f t="shared" si="3"/>
        <v>47052</v>
      </c>
    </row>
    <row r="18" spans="1:9" ht="12.95" customHeight="1" x14ac:dyDescent="0.15">
      <c r="A18" s="15"/>
      <c r="B18" s="9" t="s">
        <v>12</v>
      </c>
      <c r="C18" s="47">
        <f>C16-C17</f>
        <v>1136</v>
      </c>
      <c r="D18" s="47">
        <f t="shared" ref="D18:I18" si="4">D16-D17</f>
        <v>1819</v>
      </c>
      <c r="E18" s="47">
        <f t="shared" si="4"/>
        <v>2500</v>
      </c>
      <c r="F18" s="47">
        <f t="shared" si="4"/>
        <v>3182</v>
      </c>
      <c r="G18" s="47">
        <f t="shared" si="4"/>
        <v>3864</v>
      </c>
      <c r="H18" s="47">
        <f t="shared" si="4"/>
        <v>4546</v>
      </c>
      <c r="I18" s="48">
        <f t="shared" si="4"/>
        <v>5229</v>
      </c>
    </row>
    <row r="19" spans="1:9" ht="12.95" customHeight="1" x14ac:dyDescent="0.15">
      <c r="A19" s="15"/>
      <c r="B19" s="10" t="s">
        <v>13</v>
      </c>
      <c r="C19" s="39">
        <v>1000</v>
      </c>
      <c r="D19" s="39">
        <f>SUM(C19+320)</f>
        <v>1320</v>
      </c>
      <c r="E19" s="39">
        <f>SUM(C19*2+320)</f>
        <v>2320</v>
      </c>
      <c r="F19" s="39">
        <f>SUM(C19*3+320)</f>
        <v>3320</v>
      </c>
      <c r="G19" s="39">
        <f>SUM(C19*4+320)</f>
        <v>4320</v>
      </c>
      <c r="H19" s="39">
        <f>SUM(C19*5+320)</f>
        <v>5320</v>
      </c>
      <c r="I19" s="41">
        <f>SUM(C19*6+320)</f>
        <v>6320</v>
      </c>
    </row>
    <row r="20" spans="1:9" ht="12.95" customHeight="1" x14ac:dyDescent="0.15">
      <c r="A20" s="15"/>
      <c r="B20" s="10" t="s">
        <v>14</v>
      </c>
      <c r="C20" s="39">
        <v>1310</v>
      </c>
      <c r="D20" s="39">
        <f>SUM(C20*2)</f>
        <v>2620</v>
      </c>
      <c r="E20" s="39">
        <f>SUM(C20*3)</f>
        <v>3930</v>
      </c>
      <c r="F20" s="39">
        <f>SUM(C20*4)</f>
        <v>5240</v>
      </c>
      <c r="G20" s="39">
        <f>SUM(C20*5)</f>
        <v>6550</v>
      </c>
      <c r="H20" s="39">
        <f>SUM(C20*6)</f>
        <v>7860</v>
      </c>
      <c r="I20" s="41">
        <f>SUM(C20*7)</f>
        <v>9170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3546</v>
      </c>
      <c r="D22" s="60">
        <f t="shared" ref="D22:I22" si="5">SUM(D18:D21)</f>
        <v>5859</v>
      </c>
      <c r="E22" s="60">
        <f t="shared" si="5"/>
        <v>8950</v>
      </c>
      <c r="F22" s="60">
        <f t="shared" si="5"/>
        <v>12042</v>
      </c>
      <c r="G22" s="60">
        <f t="shared" si="5"/>
        <v>15134</v>
      </c>
      <c r="H22" s="60">
        <f t="shared" si="5"/>
        <v>18226</v>
      </c>
      <c r="I22" s="61">
        <f t="shared" si="5"/>
        <v>21319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33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46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6">SUM(C26:C32)</f>
        <v>1047</v>
      </c>
      <c r="D33" s="43">
        <f t="shared" si="6"/>
        <v>1726</v>
      </c>
      <c r="E33" s="42">
        <f t="shared" si="6"/>
        <v>2405</v>
      </c>
      <c r="F33" s="43">
        <f t="shared" si="6"/>
        <v>3084</v>
      </c>
      <c r="G33" s="42">
        <f t="shared" si="6"/>
        <v>3763</v>
      </c>
      <c r="H33" s="43">
        <f t="shared" si="6"/>
        <v>4442</v>
      </c>
      <c r="I33" s="44">
        <f t="shared" si="6"/>
        <v>5121</v>
      </c>
    </row>
    <row r="34" spans="1:9" ht="12.95" customHeight="1" x14ac:dyDescent="0.15">
      <c r="A34" s="15"/>
      <c r="B34" s="7" t="s">
        <v>50</v>
      </c>
      <c r="C34" s="34">
        <f t="shared" ref="C34:I34" si="7">ROUND((C33)*111/1000,0)</f>
        <v>116</v>
      </c>
      <c r="D34" s="34">
        <f t="shared" si="7"/>
        <v>192</v>
      </c>
      <c r="E34" s="34">
        <f t="shared" si="7"/>
        <v>267</v>
      </c>
      <c r="F34" s="34">
        <f t="shared" si="7"/>
        <v>342</v>
      </c>
      <c r="G34" s="34">
        <f t="shared" si="7"/>
        <v>418</v>
      </c>
      <c r="H34" s="34">
        <f t="shared" si="7"/>
        <v>493</v>
      </c>
      <c r="I34" s="35">
        <f t="shared" si="7"/>
        <v>568</v>
      </c>
    </row>
    <row r="35" spans="1:9" ht="12.95" customHeight="1" x14ac:dyDescent="0.15">
      <c r="A35" s="15"/>
      <c r="B35" s="10" t="s">
        <v>11</v>
      </c>
      <c r="C35" s="45">
        <f t="shared" ref="C35:I35" si="8">ROUNDDOWN((C33+C34)*11.1,0)</f>
        <v>12909</v>
      </c>
      <c r="D35" s="45">
        <f t="shared" si="8"/>
        <v>21289</v>
      </c>
      <c r="E35" s="45">
        <f t="shared" si="8"/>
        <v>29659</v>
      </c>
      <c r="F35" s="45">
        <f t="shared" si="8"/>
        <v>38028</v>
      </c>
      <c r="G35" s="45">
        <f t="shared" si="8"/>
        <v>46409</v>
      </c>
      <c r="H35" s="45">
        <f t="shared" si="8"/>
        <v>54778</v>
      </c>
      <c r="I35" s="46">
        <f t="shared" si="8"/>
        <v>63147</v>
      </c>
    </row>
    <row r="36" spans="1:9" ht="12.95" customHeight="1" x14ac:dyDescent="0.15">
      <c r="A36" s="15"/>
      <c r="B36" s="11" t="s">
        <v>17</v>
      </c>
      <c r="C36" s="39">
        <f>ROUNDDOWN(C35*0.9,0)</f>
        <v>11618</v>
      </c>
      <c r="D36" s="39">
        <f t="shared" ref="D36:I36" si="9">ROUNDDOWN(D35*0.9,0)</f>
        <v>19160</v>
      </c>
      <c r="E36" s="39">
        <f t="shared" si="9"/>
        <v>26693</v>
      </c>
      <c r="F36" s="39">
        <f t="shared" si="9"/>
        <v>34225</v>
      </c>
      <c r="G36" s="39">
        <f t="shared" si="9"/>
        <v>41768</v>
      </c>
      <c r="H36" s="39">
        <f t="shared" si="9"/>
        <v>49300</v>
      </c>
      <c r="I36" s="41">
        <f t="shared" si="9"/>
        <v>56832</v>
      </c>
    </row>
    <row r="37" spans="1:9" ht="12.95" customHeight="1" x14ac:dyDescent="0.15">
      <c r="A37" s="15"/>
      <c r="B37" s="9" t="s">
        <v>12</v>
      </c>
      <c r="C37" s="47">
        <f>C35-C36</f>
        <v>1291</v>
      </c>
      <c r="D37" s="47">
        <f t="shared" ref="D37:I37" si="10">D35-D36</f>
        <v>2129</v>
      </c>
      <c r="E37" s="47">
        <f t="shared" si="10"/>
        <v>2966</v>
      </c>
      <c r="F37" s="47">
        <f t="shared" si="10"/>
        <v>3803</v>
      </c>
      <c r="G37" s="47">
        <f t="shared" si="10"/>
        <v>4641</v>
      </c>
      <c r="H37" s="47">
        <f t="shared" si="10"/>
        <v>5478</v>
      </c>
      <c r="I37" s="48">
        <f t="shared" si="10"/>
        <v>6315</v>
      </c>
    </row>
    <row r="38" spans="1:9" ht="12.95" customHeight="1" x14ac:dyDescent="0.15">
      <c r="A38" s="15"/>
      <c r="B38" s="10" t="s">
        <v>13</v>
      </c>
      <c r="C38" s="39">
        <v>1000</v>
      </c>
      <c r="D38" s="39">
        <f>SUM(C38+320)</f>
        <v>1320</v>
      </c>
      <c r="E38" s="39">
        <f>SUM(C38*2+320)</f>
        <v>2320</v>
      </c>
      <c r="F38" s="39">
        <f>SUM(C38*3+320)</f>
        <v>3320</v>
      </c>
      <c r="G38" s="39">
        <f>SUM(C38*4+320)</f>
        <v>4320</v>
      </c>
      <c r="H38" s="39">
        <f>SUM(C38*5+320)</f>
        <v>5320</v>
      </c>
      <c r="I38" s="41">
        <f>SUM(C38*6+320)</f>
        <v>6320</v>
      </c>
    </row>
    <row r="39" spans="1:9" ht="12.95" customHeight="1" x14ac:dyDescent="0.15">
      <c r="A39" s="15"/>
      <c r="B39" s="10" t="s">
        <v>14</v>
      </c>
      <c r="C39" s="39">
        <v>1310</v>
      </c>
      <c r="D39" s="39">
        <f>SUM(C39*2)</f>
        <v>2620</v>
      </c>
      <c r="E39" s="39">
        <f>SUM(C39*3)</f>
        <v>3930</v>
      </c>
      <c r="F39" s="39">
        <f>SUM(C39*4)</f>
        <v>5240</v>
      </c>
      <c r="G39" s="39">
        <f>SUM(C39*5)</f>
        <v>6550</v>
      </c>
      <c r="H39" s="39">
        <f>SUM(C39*6)</f>
        <v>7860</v>
      </c>
      <c r="I39" s="41">
        <f>SUM(C39*7)</f>
        <v>9170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3701</v>
      </c>
      <c r="D41" s="56">
        <f t="shared" ref="D41:I41" si="11">SUM(D37:D40)</f>
        <v>6169</v>
      </c>
      <c r="E41" s="56">
        <f t="shared" si="11"/>
        <v>9416</v>
      </c>
      <c r="F41" s="56">
        <f t="shared" si="11"/>
        <v>12663</v>
      </c>
      <c r="G41" s="56">
        <f t="shared" si="11"/>
        <v>15911</v>
      </c>
      <c r="H41" s="56">
        <f t="shared" si="11"/>
        <v>19158</v>
      </c>
      <c r="I41" s="57">
        <f t="shared" si="11"/>
        <v>22405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45</v>
      </c>
      <c r="H43" s="73"/>
      <c r="I43" s="73"/>
    </row>
    <row r="44" spans="1:9" ht="14.25" x14ac:dyDescent="0.15">
      <c r="A44" s="74" t="s">
        <v>48</v>
      </c>
      <c r="B44" s="74"/>
      <c r="C44" s="74"/>
      <c r="D44" s="74"/>
      <c r="E44" s="74"/>
      <c r="F44" s="74"/>
      <c r="G44" s="74"/>
      <c r="H44" s="74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33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46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2">SUM(C48:C54)</f>
        <v>1124</v>
      </c>
      <c r="D55" s="43">
        <f t="shared" si="12"/>
        <v>1880</v>
      </c>
      <c r="E55" s="42">
        <f t="shared" si="12"/>
        <v>2636</v>
      </c>
      <c r="F55" s="43">
        <f t="shared" si="12"/>
        <v>3392</v>
      </c>
      <c r="G55" s="42">
        <f t="shared" si="12"/>
        <v>4148</v>
      </c>
      <c r="H55" s="43">
        <f t="shared" si="12"/>
        <v>4904</v>
      </c>
      <c r="I55" s="44">
        <f t="shared" si="12"/>
        <v>5660</v>
      </c>
    </row>
    <row r="56" spans="1:9" ht="12.95" customHeight="1" x14ac:dyDescent="0.15">
      <c r="A56" s="15"/>
      <c r="B56" s="7" t="s">
        <v>50</v>
      </c>
      <c r="C56" s="34">
        <f t="shared" ref="C56:I56" si="13">ROUND((C55)*111/1000,0)</f>
        <v>125</v>
      </c>
      <c r="D56" s="34">
        <f t="shared" si="13"/>
        <v>209</v>
      </c>
      <c r="E56" s="34">
        <f t="shared" si="13"/>
        <v>293</v>
      </c>
      <c r="F56" s="34">
        <f t="shared" si="13"/>
        <v>377</v>
      </c>
      <c r="G56" s="34">
        <f t="shared" si="13"/>
        <v>460</v>
      </c>
      <c r="H56" s="34">
        <f t="shared" si="13"/>
        <v>544</v>
      </c>
      <c r="I56" s="35">
        <f t="shared" si="13"/>
        <v>628</v>
      </c>
    </row>
    <row r="57" spans="1:9" ht="12.95" customHeight="1" x14ac:dyDescent="0.15">
      <c r="A57" s="15"/>
      <c r="B57" s="10" t="s">
        <v>11</v>
      </c>
      <c r="C57" s="45">
        <f t="shared" ref="C57:I57" si="14">ROUNDDOWN((C55+C56)*11.1,0)</f>
        <v>13863</v>
      </c>
      <c r="D57" s="45">
        <f t="shared" si="14"/>
        <v>23187</v>
      </c>
      <c r="E57" s="45">
        <f t="shared" si="14"/>
        <v>32511</v>
      </c>
      <c r="F57" s="45">
        <f t="shared" si="14"/>
        <v>41835</v>
      </c>
      <c r="G57" s="45">
        <f t="shared" si="14"/>
        <v>51148</v>
      </c>
      <c r="H57" s="45">
        <f t="shared" si="14"/>
        <v>60472</v>
      </c>
      <c r="I57" s="46">
        <f t="shared" si="14"/>
        <v>69796</v>
      </c>
    </row>
    <row r="58" spans="1:9" ht="12.95" customHeight="1" x14ac:dyDescent="0.15">
      <c r="A58" s="15"/>
      <c r="B58" s="11" t="s">
        <v>17</v>
      </c>
      <c r="C58" s="39">
        <f>ROUNDDOWN(C57*0.9,0)</f>
        <v>12476</v>
      </c>
      <c r="D58" s="39">
        <f t="shared" ref="D58:I58" si="15">ROUNDDOWN(D57*0.9,0)</f>
        <v>20868</v>
      </c>
      <c r="E58" s="39">
        <f t="shared" si="15"/>
        <v>29259</v>
      </c>
      <c r="F58" s="39">
        <f t="shared" si="15"/>
        <v>37651</v>
      </c>
      <c r="G58" s="39">
        <f t="shared" si="15"/>
        <v>46033</v>
      </c>
      <c r="H58" s="39">
        <f t="shared" si="15"/>
        <v>54424</v>
      </c>
      <c r="I58" s="41">
        <f t="shared" si="15"/>
        <v>62816</v>
      </c>
    </row>
    <row r="59" spans="1:9" ht="12.95" customHeight="1" x14ac:dyDescent="0.15">
      <c r="A59" s="15"/>
      <c r="B59" s="9" t="s">
        <v>12</v>
      </c>
      <c r="C59" s="47">
        <f>C57-C58</f>
        <v>1387</v>
      </c>
      <c r="D59" s="47">
        <f t="shared" ref="D59:I59" si="16">D57-D58</f>
        <v>2319</v>
      </c>
      <c r="E59" s="47">
        <f t="shared" si="16"/>
        <v>3252</v>
      </c>
      <c r="F59" s="47">
        <f t="shared" si="16"/>
        <v>4184</v>
      </c>
      <c r="G59" s="47">
        <f t="shared" si="16"/>
        <v>5115</v>
      </c>
      <c r="H59" s="47">
        <f t="shared" si="16"/>
        <v>6048</v>
      </c>
      <c r="I59" s="48">
        <f t="shared" si="16"/>
        <v>6980</v>
      </c>
    </row>
    <row r="60" spans="1:9" ht="12.95" customHeight="1" x14ac:dyDescent="0.15">
      <c r="A60" s="15"/>
      <c r="B60" s="10" t="s">
        <v>13</v>
      </c>
      <c r="C60" s="39">
        <v>1000</v>
      </c>
      <c r="D60" s="39">
        <f>SUM(C60+320)</f>
        <v>1320</v>
      </c>
      <c r="E60" s="39">
        <f>SUM(C60*2+320)</f>
        <v>2320</v>
      </c>
      <c r="F60" s="39">
        <f>SUM(C60*3+320)</f>
        <v>3320</v>
      </c>
      <c r="G60" s="39">
        <f>SUM(C60*4+320)</f>
        <v>4320</v>
      </c>
      <c r="H60" s="39">
        <f>SUM(C60*5+320)</f>
        <v>5320</v>
      </c>
      <c r="I60" s="41">
        <f>SUM(C60*6+320)</f>
        <v>6320</v>
      </c>
    </row>
    <row r="61" spans="1:9" ht="12.95" customHeight="1" x14ac:dyDescent="0.15">
      <c r="A61" s="15"/>
      <c r="B61" s="10" t="s">
        <v>14</v>
      </c>
      <c r="C61" s="39">
        <v>1310</v>
      </c>
      <c r="D61" s="39">
        <f>SUM(C61*2)</f>
        <v>2620</v>
      </c>
      <c r="E61" s="39">
        <f>SUM(C61*3)</f>
        <v>3930</v>
      </c>
      <c r="F61" s="39">
        <f>SUM(C61*4)</f>
        <v>5240</v>
      </c>
      <c r="G61" s="39">
        <f>SUM(C61*5)</f>
        <v>6550</v>
      </c>
      <c r="H61" s="39">
        <f>SUM(C61*6)</f>
        <v>7860</v>
      </c>
      <c r="I61" s="41">
        <f>SUM(C61*7)</f>
        <v>9170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7">SUM(C59:C62)</f>
        <v>3797</v>
      </c>
      <c r="D63" s="56">
        <f t="shared" si="17"/>
        <v>6359</v>
      </c>
      <c r="E63" s="56">
        <f t="shared" si="17"/>
        <v>9702</v>
      </c>
      <c r="F63" s="56">
        <f t="shared" si="17"/>
        <v>13044</v>
      </c>
      <c r="G63" s="56">
        <f t="shared" si="17"/>
        <v>16385</v>
      </c>
      <c r="H63" s="56">
        <f t="shared" si="17"/>
        <v>19728</v>
      </c>
      <c r="I63" s="57">
        <f t="shared" si="17"/>
        <v>23070</v>
      </c>
    </row>
    <row r="64" spans="1:9" ht="25.5" customHeight="1" thickBot="1" x14ac:dyDescent="0.2">
      <c r="A64" s="2"/>
    </row>
    <row r="65" spans="1:9" ht="18" customHeight="1" thickBot="1" x14ac:dyDescent="0.2">
      <c r="A65" s="31"/>
      <c r="B65" s="26" t="s">
        <v>18</v>
      </c>
      <c r="C65" s="13"/>
      <c r="D65" s="13"/>
      <c r="E65" s="13"/>
      <c r="F65" s="5"/>
      <c r="G65" s="5"/>
      <c r="H65" s="5"/>
      <c r="I65" s="6"/>
    </row>
    <row r="66" spans="1:9" ht="12.95" customHeight="1" x14ac:dyDescent="0.15">
      <c r="A66" s="33" t="s">
        <v>20</v>
      </c>
      <c r="B66" s="19" t="s">
        <v>0</v>
      </c>
      <c r="C66" s="17" t="s">
        <v>2</v>
      </c>
      <c r="D66" s="16" t="s">
        <v>3</v>
      </c>
      <c r="E66" s="17" t="s">
        <v>4</v>
      </c>
      <c r="F66" s="16" t="s">
        <v>5</v>
      </c>
      <c r="G66" s="17" t="s">
        <v>6</v>
      </c>
      <c r="H66" s="16" t="s">
        <v>7</v>
      </c>
      <c r="I66" s="18" t="s">
        <v>8</v>
      </c>
    </row>
    <row r="67" spans="1:9" ht="12.95" customHeight="1" x14ac:dyDescent="0.15">
      <c r="A67" s="33"/>
      <c r="B67" s="7" t="s">
        <v>1</v>
      </c>
      <c r="C67" s="53">
        <v>764</v>
      </c>
      <c r="D67" s="49">
        <f>SUM(C67*2)</f>
        <v>1528</v>
      </c>
      <c r="E67" s="34">
        <f>SUM(C67*3)</f>
        <v>2292</v>
      </c>
      <c r="F67" s="49">
        <f>SUM(C67*4)</f>
        <v>3056</v>
      </c>
      <c r="G67" s="34">
        <f>SUM(C67*5)</f>
        <v>3820</v>
      </c>
      <c r="H67" s="49">
        <f>SUM(C67*6)</f>
        <v>4584</v>
      </c>
      <c r="I67" s="35">
        <f>SUM(C67*7)</f>
        <v>5348</v>
      </c>
    </row>
    <row r="68" spans="1:9" ht="12.95" customHeight="1" x14ac:dyDescent="0.15">
      <c r="A68" s="15"/>
      <c r="B68" s="23" t="s">
        <v>28</v>
      </c>
      <c r="C68" s="36">
        <v>12</v>
      </c>
      <c r="D68" s="37">
        <v>24</v>
      </c>
      <c r="E68" s="36">
        <v>36</v>
      </c>
      <c r="F68" s="37">
        <v>48</v>
      </c>
      <c r="G68" s="36">
        <v>60</v>
      </c>
      <c r="H68" s="37">
        <v>72</v>
      </c>
      <c r="I68" s="38">
        <v>84</v>
      </c>
    </row>
    <row r="69" spans="1:9" ht="12.95" customHeight="1" x14ac:dyDescent="0.15">
      <c r="A69" s="15"/>
      <c r="B69" s="24" t="s">
        <v>38</v>
      </c>
      <c r="C69" s="39">
        <v>4</v>
      </c>
      <c r="D69" s="40">
        <f>SUM(C69*2)</f>
        <v>8</v>
      </c>
      <c r="E69" s="39">
        <f>SUM(C69*3)</f>
        <v>12</v>
      </c>
      <c r="F69" s="40">
        <f>SUM(C69*4)</f>
        <v>16</v>
      </c>
      <c r="G69" s="39">
        <f>SUM(C69*5)</f>
        <v>20</v>
      </c>
      <c r="H69" s="40">
        <f>SUM(C69*6)</f>
        <v>24</v>
      </c>
      <c r="I69" s="41">
        <f>SUM(C69*7)</f>
        <v>28</v>
      </c>
    </row>
    <row r="70" spans="1:9" ht="12.95" customHeight="1" x14ac:dyDescent="0.15">
      <c r="A70" s="15"/>
      <c r="B70" s="24" t="s">
        <v>39</v>
      </c>
      <c r="C70" s="39">
        <v>8</v>
      </c>
      <c r="D70" s="40">
        <f>SUM(C70*2)</f>
        <v>16</v>
      </c>
      <c r="E70" s="39">
        <f>SUM(C70*3)</f>
        <v>24</v>
      </c>
      <c r="F70" s="40">
        <f>SUM(C70*4)</f>
        <v>32</v>
      </c>
      <c r="G70" s="39">
        <f>SUM(C70*5)</f>
        <v>40</v>
      </c>
      <c r="H70" s="40">
        <f>SUM(C70*6)</f>
        <v>48</v>
      </c>
      <c r="I70" s="41">
        <f>SUM(C70*7)</f>
        <v>56</v>
      </c>
    </row>
    <row r="71" spans="1:9" ht="12.95" customHeight="1" x14ac:dyDescent="0.15">
      <c r="A71" s="15"/>
      <c r="B71" s="24" t="s">
        <v>33</v>
      </c>
      <c r="C71" s="39">
        <v>18</v>
      </c>
      <c r="D71" s="40">
        <f>SUM(C71*2)</f>
        <v>36</v>
      </c>
      <c r="E71" s="39">
        <f>SUM(C71*3)</f>
        <v>54</v>
      </c>
      <c r="F71" s="40">
        <f>SUM(C71*4)</f>
        <v>72</v>
      </c>
      <c r="G71" s="39">
        <f>SUM(C71*5)</f>
        <v>90</v>
      </c>
      <c r="H71" s="40">
        <f>SUM(C71*6)</f>
        <v>108</v>
      </c>
      <c r="I71" s="41">
        <f>SUM(C71*7)</f>
        <v>126</v>
      </c>
    </row>
    <row r="72" spans="1:9" ht="12.95" customHeight="1" x14ac:dyDescent="0.15">
      <c r="A72" s="15"/>
      <c r="B72" s="24" t="s">
        <v>46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10</v>
      </c>
      <c r="C73" s="39">
        <v>368</v>
      </c>
      <c r="D73" s="40">
        <v>368</v>
      </c>
      <c r="E73" s="39">
        <v>368</v>
      </c>
      <c r="F73" s="40">
        <v>368</v>
      </c>
      <c r="G73" s="39">
        <v>368</v>
      </c>
      <c r="H73" s="40">
        <v>368</v>
      </c>
      <c r="I73" s="41">
        <v>368</v>
      </c>
    </row>
    <row r="74" spans="1:9" ht="12.95" customHeight="1" x14ac:dyDescent="0.15">
      <c r="A74" s="15"/>
      <c r="B74" s="25" t="s">
        <v>9</v>
      </c>
      <c r="C74" s="42">
        <f t="shared" ref="C74:I74" si="18">SUM(C67:C73)</f>
        <v>1192</v>
      </c>
      <c r="D74" s="43">
        <f t="shared" si="18"/>
        <v>2016</v>
      </c>
      <c r="E74" s="42">
        <f t="shared" si="18"/>
        <v>2840</v>
      </c>
      <c r="F74" s="43">
        <f t="shared" si="18"/>
        <v>3664</v>
      </c>
      <c r="G74" s="42">
        <f t="shared" si="18"/>
        <v>4488</v>
      </c>
      <c r="H74" s="43">
        <f t="shared" si="18"/>
        <v>5312</v>
      </c>
      <c r="I74" s="44">
        <f t="shared" si="18"/>
        <v>6136</v>
      </c>
    </row>
    <row r="75" spans="1:9" ht="12.95" customHeight="1" x14ac:dyDescent="0.15">
      <c r="A75" s="15"/>
      <c r="B75" s="7" t="s">
        <v>50</v>
      </c>
      <c r="C75" s="34">
        <f t="shared" ref="C75:I75" si="19">ROUND((C74)*111/1000,0)</f>
        <v>132</v>
      </c>
      <c r="D75" s="34">
        <f t="shared" si="19"/>
        <v>224</v>
      </c>
      <c r="E75" s="34">
        <f t="shared" si="19"/>
        <v>315</v>
      </c>
      <c r="F75" s="34">
        <f t="shared" si="19"/>
        <v>407</v>
      </c>
      <c r="G75" s="34">
        <f t="shared" si="19"/>
        <v>498</v>
      </c>
      <c r="H75" s="34">
        <f t="shared" si="19"/>
        <v>590</v>
      </c>
      <c r="I75" s="35">
        <f t="shared" si="19"/>
        <v>681</v>
      </c>
    </row>
    <row r="76" spans="1:9" ht="12.95" customHeight="1" x14ac:dyDescent="0.15">
      <c r="A76" s="15"/>
      <c r="B76" s="10" t="s">
        <v>11</v>
      </c>
      <c r="C76" s="45">
        <f t="shared" ref="C76:I76" si="20">ROUNDDOWN((C74+C75)*11.1,0)</f>
        <v>14696</v>
      </c>
      <c r="D76" s="45">
        <f t="shared" si="20"/>
        <v>24864</v>
      </c>
      <c r="E76" s="45">
        <f t="shared" si="20"/>
        <v>35020</v>
      </c>
      <c r="F76" s="45">
        <f t="shared" si="20"/>
        <v>45188</v>
      </c>
      <c r="G76" s="45">
        <f t="shared" si="20"/>
        <v>55344</v>
      </c>
      <c r="H76" s="45">
        <f t="shared" si="20"/>
        <v>65512</v>
      </c>
      <c r="I76" s="46">
        <f t="shared" si="20"/>
        <v>75668</v>
      </c>
    </row>
    <row r="77" spans="1:9" ht="12.95" customHeight="1" x14ac:dyDescent="0.15">
      <c r="A77" s="15"/>
      <c r="B77" s="11" t="s">
        <v>17</v>
      </c>
      <c r="C77" s="39">
        <f>ROUNDDOWN(C76*0.9,0)</f>
        <v>13226</v>
      </c>
      <c r="D77" s="39">
        <f t="shared" ref="D77:I77" si="21">ROUNDDOWN(D76*0.9,0)</f>
        <v>22377</v>
      </c>
      <c r="E77" s="39">
        <f t="shared" si="21"/>
        <v>31518</v>
      </c>
      <c r="F77" s="39">
        <f t="shared" si="21"/>
        <v>40669</v>
      </c>
      <c r="G77" s="39">
        <f t="shared" si="21"/>
        <v>49809</v>
      </c>
      <c r="H77" s="39">
        <f t="shared" si="21"/>
        <v>58960</v>
      </c>
      <c r="I77" s="41">
        <f t="shared" si="21"/>
        <v>68101</v>
      </c>
    </row>
    <row r="78" spans="1:9" ht="12.95" customHeight="1" x14ac:dyDescent="0.15">
      <c r="A78" s="15"/>
      <c r="B78" s="9" t="s">
        <v>12</v>
      </c>
      <c r="C78" s="47">
        <f>C76-C77</f>
        <v>1470</v>
      </c>
      <c r="D78" s="47">
        <f t="shared" ref="D78:I78" si="22">D76-D77</f>
        <v>2487</v>
      </c>
      <c r="E78" s="47">
        <f t="shared" si="22"/>
        <v>3502</v>
      </c>
      <c r="F78" s="47">
        <f t="shared" si="22"/>
        <v>4519</v>
      </c>
      <c r="G78" s="47">
        <f t="shared" si="22"/>
        <v>5535</v>
      </c>
      <c r="H78" s="47">
        <f t="shared" si="22"/>
        <v>6552</v>
      </c>
      <c r="I78" s="48">
        <f t="shared" si="22"/>
        <v>7567</v>
      </c>
    </row>
    <row r="79" spans="1:9" ht="12.95" customHeight="1" x14ac:dyDescent="0.15">
      <c r="A79" s="15"/>
      <c r="B79" s="10" t="s">
        <v>13</v>
      </c>
      <c r="C79" s="39">
        <v>1000</v>
      </c>
      <c r="D79" s="39">
        <f>SUM(C79+320)</f>
        <v>1320</v>
      </c>
      <c r="E79" s="39">
        <f>SUM(C79*2+320)</f>
        <v>2320</v>
      </c>
      <c r="F79" s="39">
        <f>SUM(C79*3+320)</f>
        <v>3320</v>
      </c>
      <c r="G79" s="39">
        <f>SUM(C79*4+320)</f>
        <v>4320</v>
      </c>
      <c r="H79" s="39">
        <f>SUM(C79*5+320)</f>
        <v>5320</v>
      </c>
      <c r="I79" s="41">
        <f>SUM(C79*6+320)</f>
        <v>6320</v>
      </c>
    </row>
    <row r="80" spans="1:9" ht="12.95" customHeight="1" x14ac:dyDescent="0.15">
      <c r="A80" s="15"/>
      <c r="B80" s="10" t="s">
        <v>14</v>
      </c>
      <c r="C80" s="39">
        <v>1310</v>
      </c>
      <c r="D80" s="39">
        <f>SUM(C80*2)</f>
        <v>2620</v>
      </c>
      <c r="E80" s="39">
        <f>SUM(C80*3)</f>
        <v>3930</v>
      </c>
      <c r="F80" s="39">
        <f>SUM(C80*4)</f>
        <v>5240</v>
      </c>
      <c r="G80" s="39">
        <f>SUM(C80*5)</f>
        <v>6550</v>
      </c>
      <c r="H80" s="39">
        <f>SUM(C80*6)</f>
        <v>7860</v>
      </c>
      <c r="I80" s="41">
        <f>SUM(C80*7)</f>
        <v>9170</v>
      </c>
    </row>
    <row r="81" spans="1:9" ht="12.95" customHeight="1" thickBot="1" x14ac:dyDescent="0.2">
      <c r="A81" s="15"/>
      <c r="B81" s="12" t="s">
        <v>15</v>
      </c>
      <c r="C81" s="62">
        <v>100</v>
      </c>
      <c r="D81" s="63">
        <v>100</v>
      </c>
      <c r="E81" s="62">
        <v>200</v>
      </c>
      <c r="F81" s="63">
        <v>300</v>
      </c>
      <c r="G81" s="62">
        <v>400</v>
      </c>
      <c r="H81" s="63">
        <v>500</v>
      </c>
      <c r="I81" s="64">
        <v>600</v>
      </c>
    </row>
    <row r="82" spans="1:9" s="58" customFormat="1" ht="18.75" customHeight="1" thickBot="1" x14ac:dyDescent="0.2">
      <c r="A82" s="54"/>
      <c r="B82" s="55" t="s">
        <v>16</v>
      </c>
      <c r="C82" s="56">
        <f t="shared" ref="C82:I82" si="23">SUM(C78:C81)</f>
        <v>3880</v>
      </c>
      <c r="D82" s="56">
        <f t="shared" si="23"/>
        <v>6527</v>
      </c>
      <c r="E82" s="56">
        <f t="shared" si="23"/>
        <v>9952</v>
      </c>
      <c r="F82" s="56">
        <f t="shared" si="23"/>
        <v>13379</v>
      </c>
      <c r="G82" s="56">
        <f t="shared" si="23"/>
        <v>16805</v>
      </c>
      <c r="H82" s="56">
        <f t="shared" si="23"/>
        <v>20232</v>
      </c>
      <c r="I82" s="57">
        <f t="shared" si="23"/>
        <v>23657</v>
      </c>
    </row>
    <row r="83" spans="1:9" s="1" customFormat="1" ht="9" customHeight="1" x14ac:dyDescent="0.15">
      <c r="A83" s="28"/>
      <c r="B83" s="29"/>
      <c r="C83" s="30"/>
      <c r="D83" s="30"/>
      <c r="E83" s="30"/>
      <c r="F83" s="30"/>
      <c r="G83" s="30"/>
      <c r="H83" s="30"/>
      <c r="I83" s="30"/>
    </row>
    <row r="84" spans="1:9" ht="13.5" customHeight="1" thickBot="1" x14ac:dyDescent="0.2">
      <c r="A84" s="1"/>
    </row>
    <row r="85" spans="1:9" ht="18" customHeight="1" thickBot="1" x14ac:dyDescent="0.2">
      <c r="A85" s="31"/>
      <c r="B85" s="26" t="s">
        <v>18</v>
      </c>
      <c r="C85" s="13"/>
      <c r="D85" s="13"/>
      <c r="E85" s="13"/>
      <c r="F85" s="5"/>
      <c r="G85" s="5"/>
      <c r="H85" s="5"/>
      <c r="I85" s="6"/>
    </row>
    <row r="86" spans="1:9" ht="12.95" customHeight="1" x14ac:dyDescent="0.15">
      <c r="A86" s="33" t="s">
        <v>21</v>
      </c>
      <c r="B86" s="19" t="s">
        <v>0</v>
      </c>
      <c r="C86" s="17" t="s">
        <v>2</v>
      </c>
      <c r="D86" s="16" t="s">
        <v>3</v>
      </c>
      <c r="E86" s="17" t="s">
        <v>4</v>
      </c>
      <c r="F86" s="16" t="s">
        <v>5</v>
      </c>
      <c r="G86" s="17" t="s">
        <v>6</v>
      </c>
      <c r="H86" s="16" t="s">
        <v>7</v>
      </c>
      <c r="I86" s="20" t="s">
        <v>8</v>
      </c>
    </row>
    <row r="87" spans="1:9" ht="12.95" customHeight="1" x14ac:dyDescent="0.15">
      <c r="A87" s="32"/>
      <c r="B87" s="7" t="s">
        <v>1</v>
      </c>
      <c r="C87" s="34">
        <v>838</v>
      </c>
      <c r="D87" s="49">
        <f>SUM(C87*2)</f>
        <v>1676</v>
      </c>
      <c r="E87" s="34">
        <f>SUM(C87*3)</f>
        <v>2514</v>
      </c>
      <c r="F87" s="49">
        <f>SUM(C87*4)</f>
        <v>3352</v>
      </c>
      <c r="G87" s="34">
        <f>SUM(C87*5)</f>
        <v>4190</v>
      </c>
      <c r="H87" s="49">
        <f>SUM(C87*6)</f>
        <v>5028</v>
      </c>
      <c r="I87" s="35">
        <f>SUM(C87*7)</f>
        <v>5866</v>
      </c>
    </row>
    <row r="88" spans="1:9" ht="12.95" customHeight="1" x14ac:dyDescent="0.15">
      <c r="A88" s="15"/>
      <c r="B88" s="23" t="s">
        <v>28</v>
      </c>
      <c r="C88" s="36">
        <v>12</v>
      </c>
      <c r="D88" s="37">
        <v>24</v>
      </c>
      <c r="E88" s="36">
        <v>36</v>
      </c>
      <c r="F88" s="37">
        <v>48</v>
      </c>
      <c r="G88" s="36">
        <v>60</v>
      </c>
      <c r="H88" s="37">
        <v>72</v>
      </c>
      <c r="I88" s="38">
        <v>84</v>
      </c>
    </row>
    <row r="89" spans="1:9" ht="12.95" customHeight="1" x14ac:dyDescent="0.15">
      <c r="A89" s="15"/>
      <c r="B89" s="24" t="s">
        <v>38</v>
      </c>
      <c r="C89" s="39">
        <v>4</v>
      </c>
      <c r="D89" s="40">
        <f>SUM(C89*2)</f>
        <v>8</v>
      </c>
      <c r="E89" s="39">
        <f>SUM(C89*3)</f>
        <v>12</v>
      </c>
      <c r="F89" s="40">
        <f>SUM(C89*4)</f>
        <v>16</v>
      </c>
      <c r="G89" s="39">
        <f>SUM(C89*5)</f>
        <v>20</v>
      </c>
      <c r="H89" s="40">
        <f>SUM(C89*6)</f>
        <v>24</v>
      </c>
      <c r="I89" s="41">
        <f>SUM(C89*7)</f>
        <v>28</v>
      </c>
    </row>
    <row r="90" spans="1:9" ht="12.95" customHeight="1" x14ac:dyDescent="0.15">
      <c r="A90" s="15"/>
      <c r="B90" s="24" t="s">
        <v>39</v>
      </c>
      <c r="C90" s="39">
        <v>8</v>
      </c>
      <c r="D90" s="40">
        <f>SUM(C90*2)</f>
        <v>16</v>
      </c>
      <c r="E90" s="39">
        <f>SUM(C90*3)</f>
        <v>24</v>
      </c>
      <c r="F90" s="40">
        <f>SUM(C90*4)</f>
        <v>32</v>
      </c>
      <c r="G90" s="39">
        <f>SUM(C90*5)</f>
        <v>40</v>
      </c>
      <c r="H90" s="40">
        <f>SUM(C90*6)</f>
        <v>48</v>
      </c>
      <c r="I90" s="41">
        <f>SUM(C90*7)</f>
        <v>56</v>
      </c>
    </row>
    <row r="91" spans="1:9" ht="12.95" customHeight="1" x14ac:dyDescent="0.15">
      <c r="A91" s="15"/>
      <c r="B91" s="24" t="s">
        <v>33</v>
      </c>
      <c r="C91" s="39">
        <v>18</v>
      </c>
      <c r="D91" s="40">
        <f>SUM(C91*2)</f>
        <v>36</v>
      </c>
      <c r="E91" s="39">
        <f>SUM(C91*3)</f>
        <v>54</v>
      </c>
      <c r="F91" s="40">
        <f>SUM(C91*4)</f>
        <v>72</v>
      </c>
      <c r="G91" s="39">
        <f>SUM(C91*5)</f>
        <v>90</v>
      </c>
      <c r="H91" s="40">
        <f>SUM(C91*6)</f>
        <v>108</v>
      </c>
      <c r="I91" s="41">
        <f>SUM(C91*7)</f>
        <v>126</v>
      </c>
    </row>
    <row r="92" spans="1:9" ht="12.95" customHeight="1" x14ac:dyDescent="0.15">
      <c r="A92" s="15"/>
      <c r="B92" s="24" t="s">
        <v>46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32"/>
      <c r="B93" s="24" t="s">
        <v>10</v>
      </c>
      <c r="C93" s="39">
        <v>368</v>
      </c>
      <c r="D93" s="40">
        <v>368</v>
      </c>
      <c r="E93" s="39">
        <v>368</v>
      </c>
      <c r="F93" s="40">
        <v>368</v>
      </c>
      <c r="G93" s="39">
        <v>368</v>
      </c>
      <c r="H93" s="40">
        <v>368</v>
      </c>
      <c r="I93" s="41">
        <v>368</v>
      </c>
    </row>
    <row r="94" spans="1:9" ht="12.95" customHeight="1" x14ac:dyDescent="0.15">
      <c r="A94" s="15"/>
      <c r="B94" s="25" t="s">
        <v>9</v>
      </c>
      <c r="C94" s="42">
        <f t="shared" ref="C94:I94" si="24">SUM(C87:C93)</f>
        <v>1266</v>
      </c>
      <c r="D94" s="43">
        <f t="shared" si="24"/>
        <v>2164</v>
      </c>
      <c r="E94" s="42">
        <f t="shared" si="24"/>
        <v>3062</v>
      </c>
      <c r="F94" s="43">
        <f t="shared" si="24"/>
        <v>3960</v>
      </c>
      <c r="G94" s="42">
        <f t="shared" si="24"/>
        <v>4858</v>
      </c>
      <c r="H94" s="43">
        <f t="shared" si="24"/>
        <v>5756</v>
      </c>
      <c r="I94" s="44">
        <f t="shared" si="24"/>
        <v>6654</v>
      </c>
    </row>
    <row r="95" spans="1:9" ht="12.95" customHeight="1" x14ac:dyDescent="0.15">
      <c r="A95" s="15"/>
      <c r="B95" s="7" t="s">
        <v>50</v>
      </c>
      <c r="C95" s="34">
        <f t="shared" ref="C95:I95" si="25">ROUND((C94)*111/1000,0)</f>
        <v>141</v>
      </c>
      <c r="D95" s="34">
        <f t="shared" si="25"/>
        <v>240</v>
      </c>
      <c r="E95" s="34">
        <f t="shared" si="25"/>
        <v>340</v>
      </c>
      <c r="F95" s="34">
        <f t="shared" si="25"/>
        <v>440</v>
      </c>
      <c r="G95" s="34">
        <f t="shared" si="25"/>
        <v>539</v>
      </c>
      <c r="H95" s="34">
        <f t="shared" si="25"/>
        <v>639</v>
      </c>
      <c r="I95" s="35">
        <f t="shared" si="25"/>
        <v>739</v>
      </c>
    </row>
    <row r="96" spans="1:9" ht="12.95" customHeight="1" x14ac:dyDescent="0.15">
      <c r="A96" s="15"/>
      <c r="B96" s="10" t="s">
        <v>11</v>
      </c>
      <c r="C96" s="45">
        <f t="shared" ref="C96:I96" si="26">ROUNDDOWN((C94+C95)*11.1,0)</f>
        <v>15617</v>
      </c>
      <c r="D96" s="45">
        <f t="shared" si="26"/>
        <v>26684</v>
      </c>
      <c r="E96" s="45">
        <f t="shared" si="26"/>
        <v>37762</v>
      </c>
      <c r="F96" s="45">
        <f t="shared" si="26"/>
        <v>48840</v>
      </c>
      <c r="G96" s="45">
        <f t="shared" si="26"/>
        <v>59906</v>
      </c>
      <c r="H96" s="45">
        <f t="shared" si="26"/>
        <v>70984</v>
      </c>
      <c r="I96" s="46">
        <f t="shared" si="26"/>
        <v>82062</v>
      </c>
    </row>
    <row r="97" spans="1:9" ht="12.95" customHeight="1" x14ac:dyDescent="0.15">
      <c r="A97" s="15"/>
      <c r="B97" s="11" t="s">
        <v>17</v>
      </c>
      <c r="C97" s="39">
        <f>ROUNDDOWN(C96*0.9,0)</f>
        <v>14055</v>
      </c>
      <c r="D97" s="39">
        <f t="shared" ref="D97:I97" si="27">ROUNDDOWN(D96*0.9,0)</f>
        <v>24015</v>
      </c>
      <c r="E97" s="39">
        <f t="shared" si="27"/>
        <v>33985</v>
      </c>
      <c r="F97" s="39">
        <f t="shared" si="27"/>
        <v>43956</v>
      </c>
      <c r="G97" s="39">
        <f t="shared" si="27"/>
        <v>53915</v>
      </c>
      <c r="H97" s="39">
        <f t="shared" si="27"/>
        <v>63885</v>
      </c>
      <c r="I97" s="41">
        <f t="shared" si="27"/>
        <v>73855</v>
      </c>
    </row>
    <row r="98" spans="1:9" ht="12.95" customHeight="1" x14ac:dyDescent="0.15">
      <c r="A98" s="15"/>
      <c r="B98" s="9" t="s">
        <v>12</v>
      </c>
      <c r="C98" s="47">
        <f>C96-C97</f>
        <v>1562</v>
      </c>
      <c r="D98" s="47">
        <f t="shared" ref="D98:I98" si="28">D96-D97</f>
        <v>2669</v>
      </c>
      <c r="E98" s="47">
        <f t="shared" si="28"/>
        <v>3777</v>
      </c>
      <c r="F98" s="47">
        <f t="shared" si="28"/>
        <v>4884</v>
      </c>
      <c r="G98" s="47">
        <f t="shared" si="28"/>
        <v>5991</v>
      </c>
      <c r="H98" s="47">
        <f t="shared" si="28"/>
        <v>7099</v>
      </c>
      <c r="I98" s="48">
        <f t="shared" si="28"/>
        <v>8207</v>
      </c>
    </row>
    <row r="99" spans="1:9" ht="12.95" customHeight="1" x14ac:dyDescent="0.15">
      <c r="A99" s="32"/>
      <c r="B99" s="10" t="s">
        <v>13</v>
      </c>
      <c r="C99" s="39">
        <v>1000</v>
      </c>
      <c r="D99" s="39">
        <f>SUM(C99+320)</f>
        <v>1320</v>
      </c>
      <c r="E99" s="39">
        <f>SUM(C99*2+320)</f>
        <v>2320</v>
      </c>
      <c r="F99" s="39">
        <f>SUM(C99*3+320)</f>
        <v>3320</v>
      </c>
      <c r="G99" s="39">
        <f>SUM(C99*4+320)</f>
        <v>4320</v>
      </c>
      <c r="H99" s="39">
        <f>SUM(C99*5+320)</f>
        <v>5320</v>
      </c>
      <c r="I99" s="41">
        <f>SUM(C99*6+320)</f>
        <v>6320</v>
      </c>
    </row>
    <row r="100" spans="1:9" ht="12.95" customHeight="1" x14ac:dyDescent="0.15">
      <c r="A100" s="32"/>
      <c r="B100" s="10" t="s">
        <v>14</v>
      </c>
      <c r="C100" s="39">
        <v>1310</v>
      </c>
      <c r="D100" s="39">
        <f>SUM(C100*2)</f>
        <v>2620</v>
      </c>
      <c r="E100" s="39">
        <f>SUM(C100*3)</f>
        <v>3930</v>
      </c>
      <c r="F100" s="39">
        <f>SUM(C100*4)</f>
        <v>5240</v>
      </c>
      <c r="G100" s="39">
        <f>SUM(C100*5)</f>
        <v>6550</v>
      </c>
      <c r="H100" s="39">
        <f>SUM(C100*6)</f>
        <v>7860</v>
      </c>
      <c r="I100" s="41">
        <f>SUM(C100*7)</f>
        <v>9170</v>
      </c>
    </row>
    <row r="101" spans="1:9" ht="12.95" customHeight="1" thickBot="1" x14ac:dyDescent="0.2">
      <c r="A101" s="32"/>
      <c r="B101" s="12" t="s">
        <v>15</v>
      </c>
      <c r="C101" s="62">
        <v>100</v>
      </c>
      <c r="D101" s="63">
        <v>100</v>
      </c>
      <c r="E101" s="62">
        <v>200</v>
      </c>
      <c r="F101" s="63">
        <v>300</v>
      </c>
      <c r="G101" s="62">
        <v>400</v>
      </c>
      <c r="H101" s="63">
        <v>500</v>
      </c>
      <c r="I101" s="64">
        <v>600</v>
      </c>
    </row>
    <row r="102" spans="1:9" s="58" customFormat="1" ht="18.75" customHeight="1" thickBot="1" x14ac:dyDescent="0.2">
      <c r="A102" s="54"/>
      <c r="B102" s="55" t="s">
        <v>16</v>
      </c>
      <c r="C102" s="56">
        <f t="shared" ref="C102:I102" si="29">SUM(C98:C101)</f>
        <v>3972</v>
      </c>
      <c r="D102" s="56">
        <f t="shared" si="29"/>
        <v>6709</v>
      </c>
      <c r="E102" s="56">
        <f t="shared" si="29"/>
        <v>10227</v>
      </c>
      <c r="F102" s="56">
        <f t="shared" si="29"/>
        <v>13744</v>
      </c>
      <c r="G102" s="56">
        <f t="shared" si="29"/>
        <v>17261</v>
      </c>
      <c r="H102" s="56">
        <f t="shared" si="29"/>
        <v>20779</v>
      </c>
      <c r="I102" s="57">
        <f t="shared" si="29"/>
        <v>24297</v>
      </c>
    </row>
    <row r="103" spans="1:9" ht="37.5" customHeight="1" thickBot="1" x14ac:dyDescent="0.2">
      <c r="A103" s="2"/>
    </row>
    <row r="104" spans="1:9" ht="18" customHeight="1" thickBot="1" x14ac:dyDescent="0.2">
      <c r="A104" s="31"/>
      <c r="B104" s="26" t="s">
        <v>18</v>
      </c>
      <c r="C104" s="13"/>
      <c r="D104" s="13"/>
      <c r="E104" s="13"/>
      <c r="F104" s="5"/>
      <c r="G104" s="5"/>
      <c r="H104" s="5"/>
      <c r="I104" s="6"/>
    </row>
    <row r="105" spans="1:9" ht="12.95" customHeight="1" x14ac:dyDescent="0.15">
      <c r="A105" s="33" t="s">
        <v>22</v>
      </c>
      <c r="B105" s="19" t="s">
        <v>0</v>
      </c>
      <c r="C105" s="17" t="s">
        <v>2</v>
      </c>
      <c r="D105" s="16" t="s">
        <v>3</v>
      </c>
      <c r="E105" s="17" t="s">
        <v>4</v>
      </c>
      <c r="F105" s="16" t="s">
        <v>5</v>
      </c>
      <c r="G105" s="17" t="s">
        <v>6</v>
      </c>
      <c r="H105" s="16" t="s">
        <v>7</v>
      </c>
      <c r="I105" s="18" t="s">
        <v>8</v>
      </c>
    </row>
    <row r="106" spans="1:9" ht="12.95" customHeight="1" x14ac:dyDescent="0.15">
      <c r="A106" s="33"/>
      <c r="B106" s="21" t="s">
        <v>1</v>
      </c>
      <c r="C106" s="53">
        <v>908</v>
      </c>
      <c r="D106" s="49">
        <f>SUM(C106*2)</f>
        <v>1816</v>
      </c>
      <c r="E106" s="34">
        <f>SUM(C106*3)</f>
        <v>2724</v>
      </c>
      <c r="F106" s="49">
        <f>SUM(C106*4)</f>
        <v>3632</v>
      </c>
      <c r="G106" s="34">
        <f>SUM(C106*5)</f>
        <v>4540</v>
      </c>
      <c r="H106" s="49">
        <f>SUM(C106*6)</f>
        <v>5448</v>
      </c>
      <c r="I106" s="35">
        <f>SUM(C106*7)</f>
        <v>6356</v>
      </c>
    </row>
    <row r="107" spans="1:9" ht="12.95" customHeight="1" x14ac:dyDescent="0.15">
      <c r="A107" s="15"/>
      <c r="B107" s="23" t="s">
        <v>28</v>
      </c>
      <c r="C107" s="36">
        <v>12</v>
      </c>
      <c r="D107" s="37">
        <v>24</v>
      </c>
      <c r="E107" s="36">
        <v>36</v>
      </c>
      <c r="F107" s="37">
        <v>48</v>
      </c>
      <c r="G107" s="36">
        <v>60</v>
      </c>
      <c r="H107" s="37">
        <v>72</v>
      </c>
      <c r="I107" s="38">
        <v>84</v>
      </c>
    </row>
    <row r="108" spans="1:9" ht="12.95" customHeight="1" x14ac:dyDescent="0.15">
      <c r="A108" s="15"/>
      <c r="B108" s="24" t="s">
        <v>38</v>
      </c>
      <c r="C108" s="39">
        <v>4</v>
      </c>
      <c r="D108" s="40">
        <f>SUM(C108*2)</f>
        <v>8</v>
      </c>
      <c r="E108" s="39">
        <f>SUM(C108*3)</f>
        <v>12</v>
      </c>
      <c r="F108" s="40">
        <f>SUM(C108*4)</f>
        <v>16</v>
      </c>
      <c r="G108" s="39">
        <f>SUM(C108*5)</f>
        <v>20</v>
      </c>
      <c r="H108" s="40">
        <f>SUM(C108*6)</f>
        <v>24</v>
      </c>
      <c r="I108" s="41">
        <f>SUM(C108*7)</f>
        <v>28</v>
      </c>
    </row>
    <row r="109" spans="1:9" ht="12.95" customHeight="1" x14ac:dyDescent="0.15">
      <c r="A109" s="15"/>
      <c r="B109" s="24" t="s">
        <v>39</v>
      </c>
      <c r="C109" s="39">
        <v>8</v>
      </c>
      <c r="D109" s="40">
        <f>SUM(C109*2)</f>
        <v>16</v>
      </c>
      <c r="E109" s="39">
        <f>SUM(C109*3)</f>
        <v>24</v>
      </c>
      <c r="F109" s="40">
        <f>SUM(C109*4)</f>
        <v>32</v>
      </c>
      <c r="G109" s="39">
        <f>SUM(C109*5)</f>
        <v>40</v>
      </c>
      <c r="H109" s="40">
        <f>SUM(C109*6)</f>
        <v>48</v>
      </c>
      <c r="I109" s="41">
        <f>SUM(C109*7)</f>
        <v>56</v>
      </c>
    </row>
    <row r="110" spans="1:9" ht="12.95" customHeight="1" x14ac:dyDescent="0.15">
      <c r="A110" s="15"/>
      <c r="B110" s="24" t="s">
        <v>33</v>
      </c>
      <c r="C110" s="39">
        <v>18</v>
      </c>
      <c r="D110" s="40">
        <f>SUM(C110*2)</f>
        <v>36</v>
      </c>
      <c r="E110" s="39">
        <f>SUM(C110*3)</f>
        <v>54</v>
      </c>
      <c r="F110" s="40">
        <f>SUM(C110*4)</f>
        <v>72</v>
      </c>
      <c r="G110" s="39">
        <f>SUM(C110*5)</f>
        <v>90</v>
      </c>
      <c r="H110" s="40">
        <f>SUM(C110*6)</f>
        <v>108</v>
      </c>
      <c r="I110" s="41">
        <f>SUM(C110*7)</f>
        <v>126</v>
      </c>
    </row>
    <row r="111" spans="1:9" ht="12.95" customHeight="1" x14ac:dyDescent="0.15">
      <c r="A111" s="15"/>
      <c r="B111" s="24" t="s">
        <v>46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7" t="s">
        <v>10</v>
      </c>
      <c r="C112" s="52">
        <v>368</v>
      </c>
      <c r="D112" s="40">
        <v>368</v>
      </c>
      <c r="E112" s="39">
        <v>368</v>
      </c>
      <c r="F112" s="40">
        <v>368</v>
      </c>
      <c r="G112" s="39">
        <v>368</v>
      </c>
      <c r="H112" s="40">
        <v>368</v>
      </c>
      <c r="I112" s="41">
        <v>368</v>
      </c>
    </row>
    <row r="113" spans="1:9" ht="12.95" customHeight="1" x14ac:dyDescent="0.15">
      <c r="A113" s="15"/>
      <c r="B113" s="25" t="s">
        <v>9</v>
      </c>
      <c r="C113" s="42">
        <f t="shared" ref="C113:I113" si="30">SUM(C106:C112)</f>
        <v>1336</v>
      </c>
      <c r="D113" s="43">
        <f t="shared" si="30"/>
        <v>2304</v>
      </c>
      <c r="E113" s="42">
        <f t="shared" si="30"/>
        <v>3272</v>
      </c>
      <c r="F113" s="43">
        <f t="shared" si="30"/>
        <v>4240</v>
      </c>
      <c r="G113" s="42">
        <f t="shared" si="30"/>
        <v>5208</v>
      </c>
      <c r="H113" s="43">
        <f t="shared" si="30"/>
        <v>6176</v>
      </c>
      <c r="I113" s="44">
        <f t="shared" si="30"/>
        <v>7144</v>
      </c>
    </row>
    <row r="114" spans="1:9" ht="12.95" customHeight="1" x14ac:dyDescent="0.15">
      <c r="A114" s="15"/>
      <c r="B114" s="7" t="s">
        <v>50</v>
      </c>
      <c r="C114" s="34">
        <f t="shared" ref="C114:I114" si="31">ROUND((C113)*111/1000,0)</f>
        <v>148</v>
      </c>
      <c r="D114" s="34">
        <f t="shared" si="31"/>
        <v>256</v>
      </c>
      <c r="E114" s="34">
        <f t="shared" si="31"/>
        <v>363</v>
      </c>
      <c r="F114" s="34">
        <f t="shared" si="31"/>
        <v>471</v>
      </c>
      <c r="G114" s="34">
        <f t="shared" si="31"/>
        <v>578</v>
      </c>
      <c r="H114" s="34">
        <f t="shared" si="31"/>
        <v>686</v>
      </c>
      <c r="I114" s="35">
        <f t="shared" si="31"/>
        <v>793</v>
      </c>
    </row>
    <row r="115" spans="1:9" ht="12.95" customHeight="1" x14ac:dyDescent="0.15">
      <c r="A115" s="15"/>
      <c r="B115" s="10" t="s">
        <v>11</v>
      </c>
      <c r="C115" s="45">
        <f t="shared" ref="C115:I115" si="32">ROUNDDOWN((C113+C114)*11.1,0)</f>
        <v>16472</v>
      </c>
      <c r="D115" s="45">
        <f t="shared" si="32"/>
        <v>28416</v>
      </c>
      <c r="E115" s="45">
        <f t="shared" si="32"/>
        <v>40348</v>
      </c>
      <c r="F115" s="45">
        <f t="shared" si="32"/>
        <v>52292</v>
      </c>
      <c r="G115" s="45">
        <f t="shared" si="32"/>
        <v>64224</v>
      </c>
      <c r="H115" s="45">
        <f t="shared" si="32"/>
        <v>76168</v>
      </c>
      <c r="I115" s="46">
        <f t="shared" si="32"/>
        <v>88100</v>
      </c>
    </row>
    <row r="116" spans="1:9" ht="12.95" customHeight="1" x14ac:dyDescent="0.15">
      <c r="A116" s="15"/>
      <c r="B116" s="11" t="s">
        <v>17</v>
      </c>
      <c r="C116" s="39">
        <f>ROUNDDOWN(C115*0.9,0)</f>
        <v>14824</v>
      </c>
      <c r="D116" s="39">
        <f t="shared" ref="D116:I116" si="33">ROUNDDOWN(D115*0.9,0)</f>
        <v>25574</v>
      </c>
      <c r="E116" s="39">
        <f t="shared" si="33"/>
        <v>36313</v>
      </c>
      <c r="F116" s="39">
        <f t="shared" si="33"/>
        <v>47062</v>
      </c>
      <c r="G116" s="39">
        <f t="shared" si="33"/>
        <v>57801</v>
      </c>
      <c r="H116" s="39">
        <f t="shared" si="33"/>
        <v>68551</v>
      </c>
      <c r="I116" s="41">
        <f t="shared" si="33"/>
        <v>79290</v>
      </c>
    </row>
    <row r="117" spans="1:9" ht="12.95" customHeight="1" x14ac:dyDescent="0.15">
      <c r="A117" s="15"/>
      <c r="B117" s="9" t="s">
        <v>12</v>
      </c>
      <c r="C117" s="47">
        <f>C115-C116</f>
        <v>1648</v>
      </c>
      <c r="D117" s="47">
        <f t="shared" ref="D117:I117" si="34">D115-D116</f>
        <v>2842</v>
      </c>
      <c r="E117" s="47">
        <f t="shared" si="34"/>
        <v>4035</v>
      </c>
      <c r="F117" s="47">
        <f t="shared" si="34"/>
        <v>5230</v>
      </c>
      <c r="G117" s="47">
        <f t="shared" si="34"/>
        <v>6423</v>
      </c>
      <c r="H117" s="47">
        <f t="shared" si="34"/>
        <v>7617</v>
      </c>
      <c r="I117" s="48">
        <f t="shared" si="34"/>
        <v>8810</v>
      </c>
    </row>
    <row r="118" spans="1:9" ht="12.95" customHeight="1" x14ac:dyDescent="0.15">
      <c r="A118" s="15"/>
      <c r="B118" s="10" t="s">
        <v>13</v>
      </c>
      <c r="C118" s="39">
        <v>1000</v>
      </c>
      <c r="D118" s="39">
        <f>SUM(C118+320)</f>
        <v>1320</v>
      </c>
      <c r="E118" s="39">
        <f>SUM(C118*2+320)</f>
        <v>2320</v>
      </c>
      <c r="F118" s="39">
        <f>SUM(C118*3+320)</f>
        <v>3320</v>
      </c>
      <c r="G118" s="39">
        <f>SUM(C118*4+320)</f>
        <v>4320</v>
      </c>
      <c r="H118" s="39">
        <f>SUM(C118*5+320)</f>
        <v>5320</v>
      </c>
      <c r="I118" s="41">
        <f>SUM(C118*6+320)</f>
        <v>6320</v>
      </c>
    </row>
    <row r="119" spans="1:9" ht="12.95" customHeight="1" x14ac:dyDescent="0.15">
      <c r="A119" s="15"/>
      <c r="B119" s="10" t="s">
        <v>14</v>
      </c>
      <c r="C119" s="39">
        <v>1310</v>
      </c>
      <c r="D119" s="39">
        <f>SUM(C119*2)</f>
        <v>2620</v>
      </c>
      <c r="E119" s="39">
        <f>SUM(C119*3)</f>
        <v>3930</v>
      </c>
      <c r="F119" s="39">
        <f>SUM(C119*4)</f>
        <v>5240</v>
      </c>
      <c r="G119" s="39">
        <f>SUM(C119*5)</f>
        <v>6550</v>
      </c>
      <c r="H119" s="39">
        <f>SUM(C119*6)</f>
        <v>7860</v>
      </c>
      <c r="I119" s="41">
        <f>SUM(C119*7)</f>
        <v>9170</v>
      </c>
    </row>
    <row r="120" spans="1:9" ht="12.95" customHeight="1" thickBot="1" x14ac:dyDescent="0.2">
      <c r="A120" s="15"/>
      <c r="B120" s="12" t="s">
        <v>15</v>
      </c>
      <c r="C120" s="62">
        <v>100</v>
      </c>
      <c r="D120" s="63">
        <v>100</v>
      </c>
      <c r="E120" s="62">
        <v>200</v>
      </c>
      <c r="F120" s="63">
        <v>300</v>
      </c>
      <c r="G120" s="62">
        <v>400</v>
      </c>
      <c r="H120" s="63">
        <v>500</v>
      </c>
      <c r="I120" s="64">
        <v>600</v>
      </c>
    </row>
    <row r="121" spans="1:9" s="58" customFormat="1" ht="18.75" customHeight="1" thickBot="1" x14ac:dyDescent="0.2">
      <c r="A121" s="54"/>
      <c r="B121" s="55" t="s">
        <v>16</v>
      </c>
      <c r="C121" s="56">
        <f t="shared" ref="C121:I121" si="35">SUM(C117:C120)</f>
        <v>4058</v>
      </c>
      <c r="D121" s="56">
        <f t="shared" si="35"/>
        <v>6882</v>
      </c>
      <c r="E121" s="56">
        <f t="shared" si="35"/>
        <v>10485</v>
      </c>
      <c r="F121" s="56">
        <f t="shared" si="35"/>
        <v>14090</v>
      </c>
      <c r="G121" s="56">
        <f t="shared" si="35"/>
        <v>17693</v>
      </c>
      <c r="H121" s="56">
        <f t="shared" si="35"/>
        <v>21297</v>
      </c>
      <c r="I121" s="57">
        <f t="shared" si="35"/>
        <v>24900</v>
      </c>
    </row>
    <row r="122" spans="1:9" s="1" customFormat="1" ht="18.75" customHeight="1" x14ac:dyDescent="0.15">
      <c r="A122" s="28"/>
      <c r="B122" s="29"/>
      <c r="C122" s="30"/>
      <c r="D122" s="30"/>
      <c r="E122" s="30"/>
      <c r="F122" s="30"/>
      <c r="G122" s="30"/>
      <c r="H122" s="30"/>
      <c r="I122" s="30"/>
    </row>
    <row r="123" spans="1:9" ht="13.5" customHeight="1" thickBot="1" x14ac:dyDescent="0.2">
      <c r="A123" s="1"/>
    </row>
    <row r="124" spans="1:9" ht="18" customHeight="1" thickBot="1" x14ac:dyDescent="0.2">
      <c r="A124" s="31"/>
      <c r="B124" s="26" t="s">
        <v>18</v>
      </c>
      <c r="C124" s="13"/>
      <c r="D124" s="13"/>
      <c r="E124" s="13"/>
      <c r="F124" s="5"/>
      <c r="G124" s="5"/>
      <c r="H124" s="5"/>
      <c r="I124" s="6"/>
    </row>
    <row r="125" spans="1:9" ht="12.95" customHeight="1" x14ac:dyDescent="0.15">
      <c r="A125" s="33" t="s">
        <v>23</v>
      </c>
      <c r="B125" s="19" t="s">
        <v>0</v>
      </c>
      <c r="C125" s="17" t="s">
        <v>2</v>
      </c>
      <c r="D125" s="16" t="s">
        <v>3</v>
      </c>
      <c r="E125" s="17" t="s">
        <v>4</v>
      </c>
      <c r="F125" s="16" t="s">
        <v>5</v>
      </c>
      <c r="G125" s="17" t="s">
        <v>6</v>
      </c>
      <c r="H125" s="16" t="s">
        <v>7</v>
      </c>
      <c r="I125" s="20" t="s">
        <v>8</v>
      </c>
    </row>
    <row r="126" spans="1:9" ht="12.95" customHeight="1" x14ac:dyDescent="0.15">
      <c r="A126" s="33"/>
      <c r="B126" s="21" t="s">
        <v>1</v>
      </c>
      <c r="C126" s="49">
        <v>976</v>
      </c>
      <c r="D126" s="34">
        <f>SUM(C126*2)</f>
        <v>1952</v>
      </c>
      <c r="E126" s="49">
        <f>SUM(C126*3)</f>
        <v>2928</v>
      </c>
      <c r="F126" s="34">
        <f>SUM(C126*4)</f>
        <v>3904</v>
      </c>
      <c r="G126" s="49">
        <f>SUM(C126*5)</f>
        <v>4880</v>
      </c>
      <c r="H126" s="34">
        <f>SUM(C126*6)</f>
        <v>5856</v>
      </c>
      <c r="I126" s="51">
        <f>SUM(C126*7)</f>
        <v>6832</v>
      </c>
    </row>
    <row r="127" spans="1:9" ht="12.95" customHeight="1" x14ac:dyDescent="0.15">
      <c r="A127" s="15"/>
      <c r="B127" s="23" t="s">
        <v>28</v>
      </c>
      <c r="C127" s="36">
        <v>12</v>
      </c>
      <c r="D127" s="37">
        <v>24</v>
      </c>
      <c r="E127" s="36">
        <v>36</v>
      </c>
      <c r="F127" s="37">
        <v>48</v>
      </c>
      <c r="G127" s="36">
        <v>60</v>
      </c>
      <c r="H127" s="37">
        <v>72</v>
      </c>
      <c r="I127" s="38">
        <v>84</v>
      </c>
    </row>
    <row r="128" spans="1:9" ht="12.95" customHeight="1" x14ac:dyDescent="0.15">
      <c r="A128" s="15"/>
      <c r="B128" s="24" t="s">
        <v>38</v>
      </c>
      <c r="C128" s="39">
        <v>4</v>
      </c>
      <c r="D128" s="40">
        <f>SUM(C128*2)</f>
        <v>8</v>
      </c>
      <c r="E128" s="39">
        <f>SUM(C128*3)</f>
        <v>12</v>
      </c>
      <c r="F128" s="40">
        <f>SUM(C128*4)</f>
        <v>16</v>
      </c>
      <c r="G128" s="39">
        <f>SUM(C128*5)</f>
        <v>20</v>
      </c>
      <c r="H128" s="40">
        <f>SUM(C128*6)</f>
        <v>24</v>
      </c>
      <c r="I128" s="41">
        <f>SUM(C128*7)</f>
        <v>28</v>
      </c>
    </row>
    <row r="129" spans="1:9" ht="12.95" customHeight="1" x14ac:dyDescent="0.15">
      <c r="A129" s="15"/>
      <c r="B129" s="24" t="s">
        <v>39</v>
      </c>
      <c r="C129" s="39">
        <v>8</v>
      </c>
      <c r="D129" s="40">
        <f>SUM(C129*2)</f>
        <v>16</v>
      </c>
      <c r="E129" s="39">
        <f>SUM(C129*3)</f>
        <v>24</v>
      </c>
      <c r="F129" s="40">
        <f>SUM(C129*4)</f>
        <v>32</v>
      </c>
      <c r="G129" s="39">
        <f>SUM(C129*5)</f>
        <v>40</v>
      </c>
      <c r="H129" s="40">
        <f>SUM(C129*6)</f>
        <v>48</v>
      </c>
      <c r="I129" s="41">
        <f>SUM(C129*7)</f>
        <v>56</v>
      </c>
    </row>
    <row r="130" spans="1:9" ht="12.95" customHeight="1" x14ac:dyDescent="0.15">
      <c r="A130" s="15"/>
      <c r="B130" s="24" t="s">
        <v>33</v>
      </c>
      <c r="C130" s="39">
        <v>18</v>
      </c>
      <c r="D130" s="40">
        <f>SUM(C130*2)</f>
        <v>36</v>
      </c>
      <c r="E130" s="39">
        <f>SUM(C130*3)</f>
        <v>54</v>
      </c>
      <c r="F130" s="40">
        <f>SUM(C130*4)</f>
        <v>72</v>
      </c>
      <c r="G130" s="39">
        <f>SUM(C130*5)</f>
        <v>90</v>
      </c>
      <c r="H130" s="40">
        <f>SUM(C130*6)</f>
        <v>108</v>
      </c>
      <c r="I130" s="41">
        <f>SUM(C130*7)</f>
        <v>126</v>
      </c>
    </row>
    <row r="131" spans="1:9" ht="12.95" customHeight="1" x14ac:dyDescent="0.15">
      <c r="A131" s="15"/>
      <c r="B131" s="24" t="s">
        <v>46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32"/>
      <c r="B132" s="24" t="s">
        <v>10</v>
      </c>
      <c r="C132" s="39">
        <v>368</v>
      </c>
      <c r="D132" s="40">
        <v>368</v>
      </c>
      <c r="E132" s="39">
        <v>368</v>
      </c>
      <c r="F132" s="40">
        <v>368</v>
      </c>
      <c r="G132" s="39">
        <v>368</v>
      </c>
      <c r="H132" s="40">
        <v>368</v>
      </c>
      <c r="I132" s="41">
        <v>368</v>
      </c>
    </row>
    <row r="133" spans="1:9" ht="12.95" customHeight="1" x14ac:dyDescent="0.15">
      <c r="A133" s="15"/>
      <c r="B133" s="25" t="s">
        <v>9</v>
      </c>
      <c r="C133" s="42">
        <f t="shared" ref="C133:I133" si="36">SUM(C126:C132)</f>
        <v>1404</v>
      </c>
      <c r="D133" s="43">
        <f t="shared" si="36"/>
        <v>2440</v>
      </c>
      <c r="E133" s="42">
        <f t="shared" si="36"/>
        <v>3476</v>
      </c>
      <c r="F133" s="43">
        <f t="shared" si="36"/>
        <v>4512</v>
      </c>
      <c r="G133" s="42">
        <f t="shared" si="36"/>
        <v>5548</v>
      </c>
      <c r="H133" s="43">
        <f t="shared" si="36"/>
        <v>6584</v>
      </c>
      <c r="I133" s="44">
        <f t="shared" si="36"/>
        <v>7620</v>
      </c>
    </row>
    <row r="134" spans="1:9" ht="12.95" customHeight="1" x14ac:dyDescent="0.15">
      <c r="A134" s="15"/>
      <c r="B134" s="7" t="s">
        <v>50</v>
      </c>
      <c r="C134" s="34">
        <f t="shared" ref="C134:I134" si="37">ROUND((C133)*111/1000,0)</f>
        <v>156</v>
      </c>
      <c r="D134" s="34">
        <f t="shared" si="37"/>
        <v>271</v>
      </c>
      <c r="E134" s="34">
        <f t="shared" si="37"/>
        <v>386</v>
      </c>
      <c r="F134" s="34">
        <f t="shared" si="37"/>
        <v>501</v>
      </c>
      <c r="G134" s="34">
        <f t="shared" si="37"/>
        <v>616</v>
      </c>
      <c r="H134" s="34">
        <f t="shared" si="37"/>
        <v>731</v>
      </c>
      <c r="I134" s="35">
        <f t="shared" si="37"/>
        <v>846</v>
      </c>
    </row>
    <row r="135" spans="1:9" ht="12.95" customHeight="1" x14ac:dyDescent="0.15">
      <c r="A135" s="15"/>
      <c r="B135" s="10" t="s">
        <v>11</v>
      </c>
      <c r="C135" s="45">
        <f t="shared" ref="C135:I135" si="38">ROUNDDOWN((C133+C134)*11.1,0)</f>
        <v>17316</v>
      </c>
      <c r="D135" s="45">
        <f t="shared" si="38"/>
        <v>30092</v>
      </c>
      <c r="E135" s="45">
        <f t="shared" si="38"/>
        <v>42868</v>
      </c>
      <c r="F135" s="45">
        <f t="shared" si="38"/>
        <v>55644</v>
      </c>
      <c r="G135" s="45">
        <f t="shared" si="38"/>
        <v>68420</v>
      </c>
      <c r="H135" s="45">
        <f t="shared" si="38"/>
        <v>81196</v>
      </c>
      <c r="I135" s="46">
        <f t="shared" si="38"/>
        <v>93972</v>
      </c>
    </row>
    <row r="136" spans="1:9" ht="12.95" customHeight="1" x14ac:dyDescent="0.15">
      <c r="A136" s="15"/>
      <c r="B136" s="11" t="s">
        <v>17</v>
      </c>
      <c r="C136" s="39">
        <f>ROUNDDOWN(C135*0.9,0)</f>
        <v>15584</v>
      </c>
      <c r="D136" s="39">
        <f t="shared" ref="D136:I136" si="39">ROUNDDOWN(D135*0.9,0)</f>
        <v>27082</v>
      </c>
      <c r="E136" s="39">
        <f t="shared" si="39"/>
        <v>38581</v>
      </c>
      <c r="F136" s="39">
        <f t="shared" si="39"/>
        <v>50079</v>
      </c>
      <c r="G136" s="39">
        <f t="shared" si="39"/>
        <v>61578</v>
      </c>
      <c r="H136" s="39">
        <f t="shared" si="39"/>
        <v>73076</v>
      </c>
      <c r="I136" s="41">
        <f t="shared" si="39"/>
        <v>84574</v>
      </c>
    </row>
    <row r="137" spans="1:9" ht="12.95" customHeight="1" x14ac:dyDescent="0.15">
      <c r="A137" s="15"/>
      <c r="B137" s="9" t="s">
        <v>12</v>
      </c>
      <c r="C137" s="47">
        <f>C135-C136</f>
        <v>1732</v>
      </c>
      <c r="D137" s="47">
        <f t="shared" ref="D137:I137" si="40">D135-D136</f>
        <v>3010</v>
      </c>
      <c r="E137" s="47">
        <f t="shared" si="40"/>
        <v>4287</v>
      </c>
      <c r="F137" s="47">
        <f t="shared" si="40"/>
        <v>5565</v>
      </c>
      <c r="G137" s="47">
        <f t="shared" si="40"/>
        <v>6842</v>
      </c>
      <c r="H137" s="47">
        <f t="shared" si="40"/>
        <v>8120</v>
      </c>
      <c r="I137" s="48">
        <f t="shared" si="40"/>
        <v>9398</v>
      </c>
    </row>
    <row r="138" spans="1:9" ht="12.95" customHeight="1" x14ac:dyDescent="0.15">
      <c r="A138" s="32"/>
      <c r="B138" s="10" t="s">
        <v>13</v>
      </c>
      <c r="C138" s="39">
        <v>1000</v>
      </c>
      <c r="D138" s="39">
        <f>SUM(C138+320)</f>
        <v>1320</v>
      </c>
      <c r="E138" s="39">
        <f>SUM(C138*2+320)</f>
        <v>2320</v>
      </c>
      <c r="F138" s="39">
        <f>SUM(C138*3+320)</f>
        <v>3320</v>
      </c>
      <c r="G138" s="39">
        <f>SUM(C138*4+320)</f>
        <v>4320</v>
      </c>
      <c r="H138" s="39">
        <f>SUM(C138*5+320)</f>
        <v>5320</v>
      </c>
      <c r="I138" s="41">
        <f>SUM(C138*6+320)</f>
        <v>6320</v>
      </c>
    </row>
    <row r="139" spans="1:9" s="1" customFormat="1" ht="12.75" customHeight="1" x14ac:dyDescent="0.15">
      <c r="A139" s="32"/>
      <c r="B139" s="10" t="s">
        <v>14</v>
      </c>
      <c r="C139" s="39">
        <v>1310</v>
      </c>
      <c r="D139" s="39">
        <f>SUM(C139*2)</f>
        <v>2620</v>
      </c>
      <c r="E139" s="39">
        <f>SUM(C139*3)</f>
        <v>3930</v>
      </c>
      <c r="F139" s="39">
        <f>SUM(C139*4)</f>
        <v>5240</v>
      </c>
      <c r="G139" s="39">
        <f>SUM(C139*5)</f>
        <v>6550</v>
      </c>
      <c r="H139" s="39">
        <f>SUM(C139*6)</f>
        <v>7860</v>
      </c>
      <c r="I139" s="41">
        <f>SUM(C139*7)</f>
        <v>9170</v>
      </c>
    </row>
    <row r="140" spans="1:9" ht="12.95" customHeight="1" thickBot="1" x14ac:dyDescent="0.2">
      <c r="A140" s="32"/>
      <c r="B140" s="12" t="s">
        <v>15</v>
      </c>
      <c r="C140" s="62">
        <v>100</v>
      </c>
      <c r="D140" s="63">
        <v>100</v>
      </c>
      <c r="E140" s="62">
        <v>200</v>
      </c>
      <c r="F140" s="63">
        <v>300</v>
      </c>
      <c r="G140" s="62">
        <v>400</v>
      </c>
      <c r="H140" s="63">
        <v>500</v>
      </c>
      <c r="I140" s="64">
        <v>600</v>
      </c>
    </row>
    <row r="141" spans="1:9" s="58" customFormat="1" ht="18.75" customHeight="1" thickBot="1" x14ac:dyDescent="0.2">
      <c r="A141" s="54"/>
      <c r="B141" s="55" t="s">
        <v>16</v>
      </c>
      <c r="C141" s="56">
        <f t="shared" ref="C141:I141" si="41">SUM(C137:C140)</f>
        <v>4142</v>
      </c>
      <c r="D141" s="56">
        <f t="shared" si="41"/>
        <v>7050</v>
      </c>
      <c r="E141" s="56">
        <f t="shared" si="41"/>
        <v>10737</v>
      </c>
      <c r="F141" s="56">
        <f t="shared" si="41"/>
        <v>14425</v>
      </c>
      <c r="G141" s="56">
        <f t="shared" si="41"/>
        <v>18112</v>
      </c>
      <c r="H141" s="56">
        <f t="shared" si="41"/>
        <v>21800</v>
      </c>
      <c r="I141" s="57">
        <f t="shared" si="41"/>
        <v>25488</v>
      </c>
    </row>
  </sheetData>
  <mergeCells count="4">
    <mergeCell ref="G1:I1"/>
    <mergeCell ref="A3:H3"/>
    <mergeCell ref="G43:I43"/>
    <mergeCell ref="A44:H44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42"/>
  <sheetViews>
    <sheetView zoomScaleNormal="100" workbookViewId="0">
      <selection activeCell="B149" sqref="B149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73" t="s">
        <v>45</v>
      </c>
      <c r="H1" s="73"/>
      <c r="I1" s="73"/>
    </row>
    <row r="2" spans="1:9" ht="22.5" customHeight="1" x14ac:dyDescent="0.15">
      <c r="G2" s="68"/>
      <c r="H2" s="68"/>
      <c r="I2" s="68"/>
    </row>
    <row r="3" spans="1:9" ht="14.25" x14ac:dyDescent="0.15">
      <c r="A3" s="74" t="s">
        <v>47</v>
      </c>
      <c r="B3" s="74"/>
      <c r="C3" s="74"/>
      <c r="D3" s="74"/>
      <c r="E3" s="74"/>
      <c r="F3" s="74"/>
      <c r="G3" s="74"/>
      <c r="H3" s="74"/>
    </row>
    <row r="4" spans="1:9" ht="13.5" customHeight="1" thickBot="1" x14ac:dyDescent="0.2">
      <c r="A4" s="1"/>
      <c r="B4" s="1"/>
      <c r="H4" s="67" t="s">
        <v>30</v>
      </c>
      <c r="I4" s="67"/>
    </row>
    <row r="5" spans="1:9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9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9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9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9" ht="12.95" customHeight="1" x14ac:dyDescent="0.15">
      <c r="A11" s="15"/>
      <c r="B11" s="24" t="s">
        <v>33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9" ht="12.95" customHeight="1" x14ac:dyDescent="0.15">
      <c r="A12" s="15"/>
      <c r="B12" s="24" t="s">
        <v>29</v>
      </c>
      <c r="C12" s="39">
        <v>12</v>
      </c>
      <c r="D12" s="40">
        <f>SUM(C12*2)</f>
        <v>24</v>
      </c>
      <c r="E12" s="39">
        <f>SUM(C12*3)</f>
        <v>36</v>
      </c>
      <c r="F12" s="40">
        <f>SUM(C12*4)</f>
        <v>48</v>
      </c>
      <c r="G12" s="39">
        <f>SUM(C12*5)</f>
        <v>60</v>
      </c>
      <c r="H12" s="40">
        <f>SUM(C12*6)</f>
        <v>72</v>
      </c>
      <c r="I12" s="41">
        <f>SUM(C12*7)</f>
        <v>84</v>
      </c>
    </row>
    <row r="13" spans="1:9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9" ht="12.95" customHeight="1" x14ac:dyDescent="0.15">
      <c r="A14" s="15"/>
      <c r="B14" s="25" t="s">
        <v>9</v>
      </c>
      <c r="C14" s="42">
        <f t="shared" ref="C14:I14" si="0">SUM(C7:C13)</f>
        <v>915</v>
      </c>
      <c r="D14" s="43">
        <f t="shared" si="0"/>
        <v>1462</v>
      </c>
      <c r="E14" s="42">
        <f t="shared" si="0"/>
        <v>2009</v>
      </c>
      <c r="F14" s="43">
        <f t="shared" si="0"/>
        <v>2556</v>
      </c>
      <c r="G14" s="42">
        <f t="shared" si="0"/>
        <v>3103</v>
      </c>
      <c r="H14" s="43">
        <f t="shared" si="0"/>
        <v>3650</v>
      </c>
      <c r="I14" s="44">
        <f t="shared" si="0"/>
        <v>4197</v>
      </c>
    </row>
    <row r="15" spans="1:9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162</v>
      </c>
      <c r="E15" s="34">
        <f t="shared" si="1"/>
        <v>223</v>
      </c>
      <c r="F15" s="34">
        <f t="shared" si="1"/>
        <v>284</v>
      </c>
      <c r="G15" s="34">
        <f t="shared" si="1"/>
        <v>344</v>
      </c>
      <c r="H15" s="34">
        <f t="shared" si="1"/>
        <v>405</v>
      </c>
      <c r="I15" s="35">
        <f t="shared" si="1"/>
        <v>466</v>
      </c>
    </row>
    <row r="16" spans="1:9" ht="12.95" customHeight="1" x14ac:dyDescent="0.15">
      <c r="A16" s="15"/>
      <c r="B16" s="10" t="s">
        <v>11</v>
      </c>
      <c r="C16" s="45">
        <f t="shared" ref="C16:I16" si="2">ROUNDDOWN((C14+C15)*11.1,0)</f>
        <v>11288</v>
      </c>
      <c r="D16" s="45">
        <f t="shared" si="2"/>
        <v>18026</v>
      </c>
      <c r="E16" s="45">
        <f t="shared" si="2"/>
        <v>24775</v>
      </c>
      <c r="F16" s="45">
        <f t="shared" si="2"/>
        <v>31524</v>
      </c>
      <c r="G16" s="45">
        <f t="shared" si="2"/>
        <v>38261</v>
      </c>
      <c r="H16" s="45">
        <f t="shared" si="2"/>
        <v>45010</v>
      </c>
      <c r="I16" s="46">
        <f t="shared" si="2"/>
        <v>51759</v>
      </c>
    </row>
    <row r="17" spans="1:9" ht="12.95" customHeight="1" x14ac:dyDescent="0.15">
      <c r="A17" s="15"/>
      <c r="B17" s="11" t="s">
        <v>17</v>
      </c>
      <c r="C17" s="39">
        <f>ROUNDDOWN(C16*0.9,0)</f>
        <v>10159</v>
      </c>
      <c r="D17" s="39">
        <f t="shared" ref="D17:I17" si="3">ROUNDDOWN(D16*0.9,0)</f>
        <v>16223</v>
      </c>
      <c r="E17" s="39">
        <f t="shared" si="3"/>
        <v>22297</v>
      </c>
      <c r="F17" s="39">
        <f t="shared" si="3"/>
        <v>28371</v>
      </c>
      <c r="G17" s="39">
        <f t="shared" si="3"/>
        <v>34434</v>
      </c>
      <c r="H17" s="39">
        <f t="shared" si="3"/>
        <v>40509</v>
      </c>
      <c r="I17" s="41">
        <f t="shared" si="3"/>
        <v>46583</v>
      </c>
    </row>
    <row r="18" spans="1:9" ht="12.95" customHeight="1" x14ac:dyDescent="0.15">
      <c r="A18" s="15"/>
      <c r="B18" s="9" t="s">
        <v>12</v>
      </c>
      <c r="C18" s="47">
        <f>C16-C17</f>
        <v>1129</v>
      </c>
      <c r="D18" s="47">
        <f t="shared" ref="D18:I18" si="4">D16-D17</f>
        <v>1803</v>
      </c>
      <c r="E18" s="47">
        <f t="shared" si="4"/>
        <v>2478</v>
      </c>
      <c r="F18" s="47">
        <f t="shared" si="4"/>
        <v>3153</v>
      </c>
      <c r="G18" s="47">
        <f t="shared" si="4"/>
        <v>3827</v>
      </c>
      <c r="H18" s="47">
        <f t="shared" si="4"/>
        <v>4501</v>
      </c>
      <c r="I18" s="48">
        <f t="shared" si="4"/>
        <v>5176</v>
      </c>
    </row>
    <row r="19" spans="1:9" ht="12.95" customHeight="1" x14ac:dyDescent="0.15">
      <c r="A19" s="15"/>
      <c r="B19" s="10" t="s">
        <v>13</v>
      </c>
      <c r="C19" s="39">
        <v>1210</v>
      </c>
      <c r="D19" s="39">
        <f>SUM(C19+320)</f>
        <v>1530</v>
      </c>
      <c r="E19" s="39">
        <f>SUM(C19*2+320)</f>
        <v>2740</v>
      </c>
      <c r="F19" s="39">
        <f>SUM(C19*3+320)</f>
        <v>3950</v>
      </c>
      <c r="G19" s="39">
        <f>SUM(C19*4+320)</f>
        <v>5160</v>
      </c>
      <c r="H19" s="39">
        <f>SUM(C19*5+320)</f>
        <v>6370</v>
      </c>
      <c r="I19" s="41">
        <f>SUM(C19*6+320)</f>
        <v>7580</v>
      </c>
    </row>
    <row r="20" spans="1:9" ht="12.95" customHeight="1" x14ac:dyDescent="0.15">
      <c r="A20" s="15"/>
      <c r="B20" s="10" t="s">
        <v>14</v>
      </c>
      <c r="C20" s="39">
        <v>1310</v>
      </c>
      <c r="D20" s="39">
        <f>SUM(C20*2)</f>
        <v>2620</v>
      </c>
      <c r="E20" s="39">
        <f>SUM(C20*3)</f>
        <v>3930</v>
      </c>
      <c r="F20" s="39">
        <f>SUM(C20*4)</f>
        <v>5240</v>
      </c>
      <c r="G20" s="39">
        <f>SUM(C20*5)</f>
        <v>6550</v>
      </c>
      <c r="H20" s="39">
        <f>SUM(C20*6)</f>
        <v>7860</v>
      </c>
      <c r="I20" s="41">
        <f>SUM(C20*7)</f>
        <v>9170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3749</v>
      </c>
      <c r="D22" s="60">
        <f t="shared" ref="D22:I22" si="5">SUM(D18:D21)</f>
        <v>6053</v>
      </c>
      <c r="E22" s="60">
        <f t="shared" si="5"/>
        <v>9348</v>
      </c>
      <c r="F22" s="60">
        <f t="shared" si="5"/>
        <v>12643</v>
      </c>
      <c r="G22" s="60">
        <f t="shared" si="5"/>
        <v>15937</v>
      </c>
      <c r="H22" s="60">
        <f t="shared" si="5"/>
        <v>19231</v>
      </c>
      <c r="I22" s="61">
        <f t="shared" si="5"/>
        <v>22526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33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44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6">SUM(C26:C32)</f>
        <v>1047</v>
      </c>
      <c r="D33" s="43">
        <f t="shared" si="6"/>
        <v>1726</v>
      </c>
      <c r="E33" s="42">
        <f t="shared" si="6"/>
        <v>2405</v>
      </c>
      <c r="F33" s="43">
        <f t="shared" si="6"/>
        <v>3084</v>
      </c>
      <c r="G33" s="42">
        <f t="shared" si="6"/>
        <v>3763</v>
      </c>
      <c r="H33" s="43">
        <f t="shared" si="6"/>
        <v>4442</v>
      </c>
      <c r="I33" s="44">
        <f t="shared" si="6"/>
        <v>5121</v>
      </c>
    </row>
    <row r="34" spans="1:9" ht="12.95" customHeight="1" x14ac:dyDescent="0.15">
      <c r="A34" s="15"/>
      <c r="B34" s="7" t="s">
        <v>50</v>
      </c>
      <c r="C34" s="34">
        <f t="shared" ref="C34:I34" si="7">ROUND((C33)*111/1000,0)</f>
        <v>116</v>
      </c>
      <c r="D34" s="34">
        <f t="shared" si="7"/>
        <v>192</v>
      </c>
      <c r="E34" s="34">
        <f t="shared" si="7"/>
        <v>267</v>
      </c>
      <c r="F34" s="34">
        <f t="shared" si="7"/>
        <v>342</v>
      </c>
      <c r="G34" s="34">
        <f t="shared" si="7"/>
        <v>418</v>
      </c>
      <c r="H34" s="34">
        <f t="shared" si="7"/>
        <v>493</v>
      </c>
      <c r="I34" s="35">
        <f t="shared" si="7"/>
        <v>568</v>
      </c>
    </row>
    <row r="35" spans="1:9" ht="12.95" customHeight="1" x14ac:dyDescent="0.15">
      <c r="A35" s="15"/>
      <c r="B35" s="10" t="s">
        <v>11</v>
      </c>
      <c r="C35" s="45">
        <f t="shared" ref="C35:I35" si="8">ROUNDDOWN((C33+C34)*11.1,0)</f>
        <v>12909</v>
      </c>
      <c r="D35" s="45">
        <f t="shared" si="8"/>
        <v>21289</v>
      </c>
      <c r="E35" s="45">
        <f t="shared" si="8"/>
        <v>29659</v>
      </c>
      <c r="F35" s="45">
        <f t="shared" si="8"/>
        <v>38028</v>
      </c>
      <c r="G35" s="45">
        <f t="shared" si="8"/>
        <v>46409</v>
      </c>
      <c r="H35" s="45">
        <f t="shared" si="8"/>
        <v>54778</v>
      </c>
      <c r="I35" s="46">
        <f t="shared" si="8"/>
        <v>63147</v>
      </c>
    </row>
    <row r="36" spans="1:9" ht="12.95" customHeight="1" x14ac:dyDescent="0.15">
      <c r="A36" s="15"/>
      <c r="B36" s="11" t="s">
        <v>17</v>
      </c>
      <c r="C36" s="39">
        <f>ROUNDDOWN(C35*0.9,0)</f>
        <v>11618</v>
      </c>
      <c r="D36" s="39">
        <f t="shared" ref="D36:I36" si="9">ROUNDDOWN(D35*0.9,0)</f>
        <v>19160</v>
      </c>
      <c r="E36" s="39">
        <f t="shared" si="9"/>
        <v>26693</v>
      </c>
      <c r="F36" s="39">
        <f t="shared" si="9"/>
        <v>34225</v>
      </c>
      <c r="G36" s="39">
        <f t="shared" si="9"/>
        <v>41768</v>
      </c>
      <c r="H36" s="39">
        <f t="shared" si="9"/>
        <v>49300</v>
      </c>
      <c r="I36" s="41">
        <f t="shared" si="9"/>
        <v>56832</v>
      </c>
    </row>
    <row r="37" spans="1:9" ht="12.95" customHeight="1" x14ac:dyDescent="0.15">
      <c r="A37" s="15"/>
      <c r="B37" s="9" t="s">
        <v>12</v>
      </c>
      <c r="C37" s="47">
        <f>C35-C36</f>
        <v>1291</v>
      </c>
      <c r="D37" s="47">
        <f t="shared" ref="D37:I37" si="10">D35-D36</f>
        <v>2129</v>
      </c>
      <c r="E37" s="47">
        <f t="shared" si="10"/>
        <v>2966</v>
      </c>
      <c r="F37" s="47">
        <f t="shared" si="10"/>
        <v>3803</v>
      </c>
      <c r="G37" s="47">
        <f t="shared" si="10"/>
        <v>4641</v>
      </c>
      <c r="H37" s="47">
        <f t="shared" si="10"/>
        <v>5478</v>
      </c>
      <c r="I37" s="48">
        <f t="shared" si="10"/>
        <v>6315</v>
      </c>
    </row>
    <row r="38" spans="1:9" ht="12.95" customHeight="1" x14ac:dyDescent="0.15">
      <c r="A38" s="15"/>
      <c r="B38" s="10" t="s">
        <v>13</v>
      </c>
      <c r="C38" s="39">
        <v>1210</v>
      </c>
      <c r="D38" s="39">
        <f>SUM(C38+320)</f>
        <v>1530</v>
      </c>
      <c r="E38" s="39">
        <f>SUM(C38*2+320)</f>
        <v>2740</v>
      </c>
      <c r="F38" s="39">
        <f>SUM(C38*3+320)</f>
        <v>3950</v>
      </c>
      <c r="G38" s="39">
        <f>SUM(C38*4+320)</f>
        <v>5160</v>
      </c>
      <c r="H38" s="39">
        <f>SUM(C38*5+320)</f>
        <v>6370</v>
      </c>
      <c r="I38" s="41">
        <f>SUM(C38*6+320)</f>
        <v>7580</v>
      </c>
    </row>
    <row r="39" spans="1:9" ht="12.95" customHeight="1" x14ac:dyDescent="0.15">
      <c r="A39" s="15"/>
      <c r="B39" s="10" t="s">
        <v>14</v>
      </c>
      <c r="C39" s="39">
        <v>1310</v>
      </c>
      <c r="D39" s="39">
        <f>SUM(C39*2)</f>
        <v>2620</v>
      </c>
      <c r="E39" s="39">
        <f>SUM(C39*3)</f>
        <v>3930</v>
      </c>
      <c r="F39" s="39">
        <f>SUM(C39*4)</f>
        <v>5240</v>
      </c>
      <c r="G39" s="39">
        <f>SUM(C39*5)</f>
        <v>6550</v>
      </c>
      <c r="H39" s="39">
        <f>SUM(C39*6)</f>
        <v>7860</v>
      </c>
      <c r="I39" s="41">
        <f>SUM(C39*7)</f>
        <v>9170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3911</v>
      </c>
      <c r="D41" s="56">
        <f t="shared" ref="D41:I41" si="11">SUM(D37:D40)</f>
        <v>6379</v>
      </c>
      <c r="E41" s="56">
        <f t="shared" si="11"/>
        <v>9836</v>
      </c>
      <c r="F41" s="56">
        <f t="shared" si="11"/>
        <v>13293</v>
      </c>
      <c r="G41" s="56">
        <f t="shared" si="11"/>
        <v>16751</v>
      </c>
      <c r="H41" s="56">
        <f t="shared" si="11"/>
        <v>20208</v>
      </c>
      <c r="I41" s="57">
        <f t="shared" si="11"/>
        <v>23665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45</v>
      </c>
      <c r="H43" s="73"/>
      <c r="I43" s="73"/>
    </row>
    <row r="44" spans="1:9" ht="14.25" x14ac:dyDescent="0.15">
      <c r="A44" s="74" t="s">
        <v>47</v>
      </c>
      <c r="B44" s="74"/>
      <c r="C44" s="74"/>
      <c r="D44" s="74"/>
      <c r="E44" s="74"/>
      <c r="F44" s="74"/>
      <c r="G44" s="74"/>
      <c r="H44" s="74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33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44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2">SUM(C48:C54)</f>
        <v>1124</v>
      </c>
      <c r="D55" s="43">
        <f t="shared" si="12"/>
        <v>1880</v>
      </c>
      <c r="E55" s="42">
        <f t="shared" si="12"/>
        <v>2636</v>
      </c>
      <c r="F55" s="43">
        <f t="shared" si="12"/>
        <v>3392</v>
      </c>
      <c r="G55" s="42">
        <f t="shared" si="12"/>
        <v>4148</v>
      </c>
      <c r="H55" s="43">
        <f t="shared" si="12"/>
        <v>4904</v>
      </c>
      <c r="I55" s="44">
        <f t="shared" si="12"/>
        <v>5660</v>
      </c>
    </row>
    <row r="56" spans="1:9" ht="12.95" customHeight="1" x14ac:dyDescent="0.15">
      <c r="A56" s="15"/>
      <c r="B56" s="7" t="s">
        <v>50</v>
      </c>
      <c r="C56" s="34">
        <f t="shared" ref="C56:I56" si="13">ROUND((C55)*111/1000,0)</f>
        <v>125</v>
      </c>
      <c r="D56" s="34">
        <f t="shared" si="13"/>
        <v>209</v>
      </c>
      <c r="E56" s="34">
        <f t="shared" si="13"/>
        <v>293</v>
      </c>
      <c r="F56" s="34">
        <f t="shared" si="13"/>
        <v>377</v>
      </c>
      <c r="G56" s="34">
        <f t="shared" si="13"/>
        <v>460</v>
      </c>
      <c r="H56" s="34">
        <f t="shared" si="13"/>
        <v>544</v>
      </c>
      <c r="I56" s="35">
        <f t="shared" si="13"/>
        <v>628</v>
      </c>
    </row>
    <row r="57" spans="1:9" ht="12.95" customHeight="1" x14ac:dyDescent="0.15">
      <c r="A57" s="15"/>
      <c r="B57" s="10" t="s">
        <v>11</v>
      </c>
      <c r="C57" s="45">
        <f t="shared" ref="C57:I57" si="14">ROUNDDOWN((C55+C56)*11.1,0)</f>
        <v>13863</v>
      </c>
      <c r="D57" s="45">
        <f t="shared" si="14"/>
        <v>23187</v>
      </c>
      <c r="E57" s="45">
        <f t="shared" si="14"/>
        <v>32511</v>
      </c>
      <c r="F57" s="45">
        <f t="shared" si="14"/>
        <v>41835</v>
      </c>
      <c r="G57" s="45">
        <f t="shared" si="14"/>
        <v>51148</v>
      </c>
      <c r="H57" s="45">
        <f t="shared" si="14"/>
        <v>60472</v>
      </c>
      <c r="I57" s="46">
        <f t="shared" si="14"/>
        <v>69796</v>
      </c>
    </row>
    <row r="58" spans="1:9" ht="12.95" customHeight="1" x14ac:dyDescent="0.15">
      <c r="A58" s="15"/>
      <c r="B58" s="11" t="s">
        <v>17</v>
      </c>
      <c r="C58" s="39">
        <f>ROUNDDOWN(C57*0.9,0)</f>
        <v>12476</v>
      </c>
      <c r="D58" s="39">
        <f t="shared" ref="D58:I58" si="15">ROUNDDOWN(D57*0.9,0)</f>
        <v>20868</v>
      </c>
      <c r="E58" s="39">
        <f t="shared" si="15"/>
        <v>29259</v>
      </c>
      <c r="F58" s="39">
        <f t="shared" si="15"/>
        <v>37651</v>
      </c>
      <c r="G58" s="39">
        <f t="shared" si="15"/>
        <v>46033</v>
      </c>
      <c r="H58" s="39">
        <f t="shared" si="15"/>
        <v>54424</v>
      </c>
      <c r="I58" s="41">
        <f t="shared" si="15"/>
        <v>62816</v>
      </c>
    </row>
    <row r="59" spans="1:9" ht="12.95" customHeight="1" x14ac:dyDescent="0.15">
      <c r="A59" s="15"/>
      <c r="B59" s="9" t="s">
        <v>12</v>
      </c>
      <c r="C59" s="47">
        <f>C57-C58</f>
        <v>1387</v>
      </c>
      <c r="D59" s="47">
        <f t="shared" ref="D59:I59" si="16">D57-D58</f>
        <v>2319</v>
      </c>
      <c r="E59" s="47">
        <f t="shared" si="16"/>
        <v>3252</v>
      </c>
      <c r="F59" s="47">
        <f t="shared" si="16"/>
        <v>4184</v>
      </c>
      <c r="G59" s="47">
        <f t="shared" si="16"/>
        <v>5115</v>
      </c>
      <c r="H59" s="47">
        <f t="shared" si="16"/>
        <v>6048</v>
      </c>
      <c r="I59" s="48">
        <f t="shared" si="16"/>
        <v>6980</v>
      </c>
    </row>
    <row r="60" spans="1:9" ht="12.95" customHeight="1" x14ac:dyDescent="0.15">
      <c r="A60" s="15"/>
      <c r="B60" s="10" t="s">
        <v>13</v>
      </c>
      <c r="C60" s="39">
        <v>1210</v>
      </c>
      <c r="D60" s="39">
        <f>SUM(C60+320)</f>
        <v>1530</v>
      </c>
      <c r="E60" s="39">
        <f>SUM(C60*2+320)</f>
        <v>2740</v>
      </c>
      <c r="F60" s="39">
        <f>SUM(C60*3+320)</f>
        <v>3950</v>
      </c>
      <c r="G60" s="39">
        <f>SUM(C60*4+320)</f>
        <v>5160</v>
      </c>
      <c r="H60" s="39">
        <f>SUM(C60*5+320)</f>
        <v>6370</v>
      </c>
      <c r="I60" s="41">
        <f>SUM(C60*6+320)</f>
        <v>7580</v>
      </c>
    </row>
    <row r="61" spans="1:9" ht="12.95" customHeight="1" x14ac:dyDescent="0.15">
      <c r="A61" s="15"/>
      <c r="B61" s="10" t="s">
        <v>14</v>
      </c>
      <c r="C61" s="39">
        <v>1310</v>
      </c>
      <c r="D61" s="39">
        <f>SUM(C61*2)</f>
        <v>2620</v>
      </c>
      <c r="E61" s="39">
        <f>SUM(C61*3)</f>
        <v>3930</v>
      </c>
      <c r="F61" s="39">
        <f>SUM(C61*4)</f>
        <v>5240</v>
      </c>
      <c r="G61" s="39">
        <f>SUM(C61*5)</f>
        <v>6550</v>
      </c>
      <c r="H61" s="39">
        <f>SUM(C61*6)</f>
        <v>7860</v>
      </c>
      <c r="I61" s="41">
        <f>SUM(C61*7)</f>
        <v>9170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7">SUM(C59:C62)</f>
        <v>4007</v>
      </c>
      <c r="D63" s="56">
        <f t="shared" si="17"/>
        <v>6569</v>
      </c>
      <c r="E63" s="56">
        <f t="shared" si="17"/>
        <v>10122</v>
      </c>
      <c r="F63" s="56">
        <f t="shared" si="17"/>
        <v>13674</v>
      </c>
      <c r="G63" s="56">
        <f t="shared" si="17"/>
        <v>17225</v>
      </c>
      <c r="H63" s="56">
        <f t="shared" si="17"/>
        <v>20778</v>
      </c>
      <c r="I63" s="57">
        <f t="shared" si="17"/>
        <v>24330</v>
      </c>
    </row>
    <row r="64" spans="1:9" s="58" customFormat="1" ht="9" customHeight="1" x14ac:dyDescent="0.15">
      <c r="A64" s="69"/>
      <c r="B64" s="70"/>
      <c r="C64" s="71"/>
      <c r="D64" s="71"/>
      <c r="E64" s="71"/>
      <c r="F64" s="71"/>
      <c r="G64" s="71"/>
      <c r="H64" s="71"/>
      <c r="I64" s="71"/>
    </row>
    <row r="65" spans="1:9" ht="13.5" customHeight="1" thickBot="1" x14ac:dyDescent="0.2">
      <c r="A65" s="2"/>
    </row>
    <row r="66" spans="1:9" ht="18" customHeight="1" thickBot="1" x14ac:dyDescent="0.2">
      <c r="A66" s="31"/>
      <c r="B66" s="26" t="s">
        <v>18</v>
      </c>
      <c r="C66" s="13"/>
      <c r="D66" s="13"/>
      <c r="E66" s="13"/>
      <c r="F66" s="5"/>
      <c r="G66" s="5"/>
      <c r="H66" s="5"/>
      <c r="I66" s="6"/>
    </row>
    <row r="67" spans="1:9" ht="12.95" customHeight="1" x14ac:dyDescent="0.15">
      <c r="A67" s="33" t="s">
        <v>20</v>
      </c>
      <c r="B67" s="19" t="s">
        <v>0</v>
      </c>
      <c r="C67" s="17" t="s">
        <v>2</v>
      </c>
      <c r="D67" s="16" t="s">
        <v>3</v>
      </c>
      <c r="E67" s="17" t="s">
        <v>4</v>
      </c>
      <c r="F67" s="16" t="s">
        <v>5</v>
      </c>
      <c r="G67" s="17" t="s">
        <v>6</v>
      </c>
      <c r="H67" s="16" t="s">
        <v>7</v>
      </c>
      <c r="I67" s="18" t="s">
        <v>8</v>
      </c>
    </row>
    <row r="68" spans="1:9" ht="12.95" customHeight="1" x14ac:dyDescent="0.15">
      <c r="A68" s="33"/>
      <c r="B68" s="7" t="s">
        <v>1</v>
      </c>
      <c r="C68" s="53">
        <v>764</v>
      </c>
      <c r="D68" s="49">
        <f>SUM(C68*2)</f>
        <v>1528</v>
      </c>
      <c r="E68" s="34">
        <f>SUM(C68*3)</f>
        <v>2292</v>
      </c>
      <c r="F68" s="49">
        <f>SUM(C68*4)</f>
        <v>3056</v>
      </c>
      <c r="G68" s="34">
        <f>SUM(C68*5)</f>
        <v>3820</v>
      </c>
      <c r="H68" s="49">
        <f>SUM(C68*6)</f>
        <v>4584</v>
      </c>
      <c r="I68" s="35">
        <f>SUM(C68*7)</f>
        <v>5348</v>
      </c>
    </row>
    <row r="69" spans="1:9" ht="12.95" customHeight="1" x14ac:dyDescent="0.15">
      <c r="A69" s="15"/>
      <c r="B69" s="23" t="s">
        <v>28</v>
      </c>
      <c r="C69" s="36">
        <v>12</v>
      </c>
      <c r="D69" s="37">
        <v>24</v>
      </c>
      <c r="E69" s="36">
        <v>36</v>
      </c>
      <c r="F69" s="37">
        <v>48</v>
      </c>
      <c r="G69" s="36">
        <v>60</v>
      </c>
      <c r="H69" s="37">
        <v>72</v>
      </c>
      <c r="I69" s="38">
        <v>84</v>
      </c>
    </row>
    <row r="70" spans="1:9" ht="12.95" customHeight="1" x14ac:dyDescent="0.15">
      <c r="A70" s="15"/>
      <c r="B70" s="24" t="s">
        <v>38</v>
      </c>
      <c r="C70" s="39">
        <v>4</v>
      </c>
      <c r="D70" s="40">
        <f>SUM(C70*2)</f>
        <v>8</v>
      </c>
      <c r="E70" s="39">
        <f>SUM(C70*3)</f>
        <v>12</v>
      </c>
      <c r="F70" s="40">
        <f>SUM(C70*4)</f>
        <v>16</v>
      </c>
      <c r="G70" s="39">
        <f>SUM(C70*5)</f>
        <v>20</v>
      </c>
      <c r="H70" s="40">
        <f>SUM(C70*6)</f>
        <v>24</v>
      </c>
      <c r="I70" s="41">
        <f>SUM(C70*7)</f>
        <v>28</v>
      </c>
    </row>
    <row r="71" spans="1:9" ht="12.95" customHeight="1" x14ac:dyDescent="0.15">
      <c r="A71" s="15"/>
      <c r="B71" s="24" t="s">
        <v>39</v>
      </c>
      <c r="C71" s="39">
        <v>8</v>
      </c>
      <c r="D71" s="40">
        <f>SUM(C71*2)</f>
        <v>16</v>
      </c>
      <c r="E71" s="39">
        <f>SUM(C71*3)</f>
        <v>24</v>
      </c>
      <c r="F71" s="40">
        <f>SUM(C71*4)</f>
        <v>32</v>
      </c>
      <c r="G71" s="39">
        <f>SUM(C71*5)</f>
        <v>40</v>
      </c>
      <c r="H71" s="40">
        <f>SUM(C71*6)</f>
        <v>48</v>
      </c>
      <c r="I71" s="41">
        <f>SUM(C71*7)</f>
        <v>56</v>
      </c>
    </row>
    <row r="72" spans="1:9" ht="12.95" customHeight="1" x14ac:dyDescent="0.15">
      <c r="A72" s="15"/>
      <c r="B72" s="24" t="s">
        <v>33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44</v>
      </c>
      <c r="C73" s="39">
        <v>18</v>
      </c>
      <c r="D73" s="40">
        <f>SUM(C73*2)</f>
        <v>36</v>
      </c>
      <c r="E73" s="39">
        <f>SUM(C73*3)</f>
        <v>54</v>
      </c>
      <c r="F73" s="40">
        <f>SUM(C73*4)</f>
        <v>72</v>
      </c>
      <c r="G73" s="39">
        <f>SUM(C73*5)</f>
        <v>90</v>
      </c>
      <c r="H73" s="40">
        <f>SUM(C73*6)</f>
        <v>108</v>
      </c>
      <c r="I73" s="41">
        <f>SUM(C73*7)</f>
        <v>126</v>
      </c>
    </row>
    <row r="74" spans="1:9" ht="12.95" customHeight="1" x14ac:dyDescent="0.15">
      <c r="A74" s="15"/>
      <c r="B74" s="24" t="s">
        <v>10</v>
      </c>
      <c r="C74" s="39">
        <v>368</v>
      </c>
      <c r="D74" s="40">
        <v>368</v>
      </c>
      <c r="E74" s="39">
        <v>368</v>
      </c>
      <c r="F74" s="40">
        <v>368</v>
      </c>
      <c r="G74" s="39">
        <v>368</v>
      </c>
      <c r="H74" s="40">
        <v>368</v>
      </c>
      <c r="I74" s="41">
        <v>368</v>
      </c>
    </row>
    <row r="75" spans="1:9" ht="12.95" customHeight="1" x14ac:dyDescent="0.15">
      <c r="A75" s="15"/>
      <c r="B75" s="25" t="s">
        <v>9</v>
      </c>
      <c r="C75" s="42">
        <f t="shared" ref="C75:I75" si="18">SUM(C68:C74)</f>
        <v>1192</v>
      </c>
      <c r="D75" s="43">
        <f t="shared" si="18"/>
        <v>2016</v>
      </c>
      <c r="E75" s="42">
        <f t="shared" si="18"/>
        <v>2840</v>
      </c>
      <c r="F75" s="43">
        <f t="shared" si="18"/>
        <v>3664</v>
      </c>
      <c r="G75" s="42">
        <f t="shared" si="18"/>
        <v>4488</v>
      </c>
      <c r="H75" s="43">
        <f t="shared" si="18"/>
        <v>5312</v>
      </c>
      <c r="I75" s="44">
        <f t="shared" si="18"/>
        <v>6136</v>
      </c>
    </row>
    <row r="76" spans="1:9" ht="12.95" customHeight="1" x14ac:dyDescent="0.15">
      <c r="A76" s="15"/>
      <c r="B76" s="7" t="s">
        <v>50</v>
      </c>
      <c r="C76" s="34">
        <f t="shared" ref="C76:I76" si="19">ROUND((C75)*111/1000,0)</f>
        <v>132</v>
      </c>
      <c r="D76" s="34">
        <f t="shared" si="19"/>
        <v>224</v>
      </c>
      <c r="E76" s="34">
        <f t="shared" si="19"/>
        <v>315</v>
      </c>
      <c r="F76" s="34">
        <f t="shared" si="19"/>
        <v>407</v>
      </c>
      <c r="G76" s="34">
        <f t="shared" si="19"/>
        <v>498</v>
      </c>
      <c r="H76" s="34">
        <f t="shared" si="19"/>
        <v>590</v>
      </c>
      <c r="I76" s="35">
        <f t="shared" si="19"/>
        <v>681</v>
      </c>
    </row>
    <row r="77" spans="1:9" ht="12.95" customHeight="1" x14ac:dyDescent="0.15">
      <c r="A77" s="15"/>
      <c r="B77" s="10" t="s">
        <v>11</v>
      </c>
      <c r="C77" s="45">
        <f t="shared" ref="C77:I77" si="20">ROUNDDOWN((C75+C76)*11.1,0)</f>
        <v>14696</v>
      </c>
      <c r="D77" s="45">
        <f t="shared" si="20"/>
        <v>24864</v>
      </c>
      <c r="E77" s="45">
        <f t="shared" si="20"/>
        <v>35020</v>
      </c>
      <c r="F77" s="45">
        <f t="shared" si="20"/>
        <v>45188</v>
      </c>
      <c r="G77" s="45">
        <f t="shared" si="20"/>
        <v>55344</v>
      </c>
      <c r="H77" s="45">
        <f t="shared" si="20"/>
        <v>65512</v>
      </c>
      <c r="I77" s="46">
        <f t="shared" si="20"/>
        <v>75668</v>
      </c>
    </row>
    <row r="78" spans="1:9" ht="12.95" customHeight="1" x14ac:dyDescent="0.15">
      <c r="A78" s="15"/>
      <c r="B78" s="11" t="s">
        <v>17</v>
      </c>
      <c r="C78" s="39">
        <f>ROUNDDOWN(C77*0.9,0)</f>
        <v>13226</v>
      </c>
      <c r="D78" s="39">
        <f t="shared" ref="D78:I78" si="21">ROUNDDOWN(D77*0.9,0)</f>
        <v>22377</v>
      </c>
      <c r="E78" s="39">
        <f t="shared" si="21"/>
        <v>31518</v>
      </c>
      <c r="F78" s="39">
        <f t="shared" si="21"/>
        <v>40669</v>
      </c>
      <c r="G78" s="39">
        <f t="shared" si="21"/>
        <v>49809</v>
      </c>
      <c r="H78" s="39">
        <f t="shared" si="21"/>
        <v>58960</v>
      </c>
      <c r="I78" s="41">
        <f t="shared" si="21"/>
        <v>68101</v>
      </c>
    </row>
    <row r="79" spans="1:9" ht="12.95" customHeight="1" x14ac:dyDescent="0.15">
      <c r="A79" s="15"/>
      <c r="B79" s="9" t="s">
        <v>12</v>
      </c>
      <c r="C79" s="47">
        <f>C77-C78</f>
        <v>1470</v>
      </c>
      <c r="D79" s="47">
        <f t="shared" ref="D79:I79" si="22">D77-D78</f>
        <v>2487</v>
      </c>
      <c r="E79" s="47">
        <f t="shared" si="22"/>
        <v>3502</v>
      </c>
      <c r="F79" s="47">
        <f t="shared" si="22"/>
        <v>4519</v>
      </c>
      <c r="G79" s="47">
        <f t="shared" si="22"/>
        <v>5535</v>
      </c>
      <c r="H79" s="47">
        <f t="shared" si="22"/>
        <v>6552</v>
      </c>
      <c r="I79" s="48">
        <f t="shared" si="22"/>
        <v>7567</v>
      </c>
    </row>
    <row r="80" spans="1:9" ht="12.95" customHeight="1" x14ac:dyDescent="0.15">
      <c r="A80" s="15"/>
      <c r="B80" s="10" t="s">
        <v>13</v>
      </c>
      <c r="C80" s="39">
        <v>1210</v>
      </c>
      <c r="D80" s="39">
        <f>SUM(C80+320)</f>
        <v>1530</v>
      </c>
      <c r="E80" s="39">
        <f>SUM(C80*2+320)</f>
        <v>2740</v>
      </c>
      <c r="F80" s="39">
        <f>SUM(C80*3+320)</f>
        <v>3950</v>
      </c>
      <c r="G80" s="39">
        <f>SUM(C80*4+320)</f>
        <v>5160</v>
      </c>
      <c r="H80" s="39">
        <f>SUM(C80*5+320)</f>
        <v>6370</v>
      </c>
      <c r="I80" s="41">
        <f>SUM(C80*6+320)</f>
        <v>7580</v>
      </c>
    </row>
    <row r="81" spans="1:9" ht="12.95" customHeight="1" x14ac:dyDescent="0.15">
      <c r="A81" s="15"/>
      <c r="B81" s="10" t="s">
        <v>14</v>
      </c>
      <c r="C81" s="39">
        <v>1310</v>
      </c>
      <c r="D81" s="39">
        <f>SUM(C81*2)</f>
        <v>2620</v>
      </c>
      <c r="E81" s="39">
        <f>SUM(C81*3)</f>
        <v>3930</v>
      </c>
      <c r="F81" s="39">
        <f>SUM(C81*4)</f>
        <v>5240</v>
      </c>
      <c r="G81" s="39">
        <f>SUM(C81*5)</f>
        <v>6550</v>
      </c>
      <c r="H81" s="39">
        <f>SUM(C81*6)</f>
        <v>7860</v>
      </c>
      <c r="I81" s="41">
        <f>SUM(C81*7)</f>
        <v>9170</v>
      </c>
    </row>
    <row r="82" spans="1:9" ht="12.95" customHeight="1" thickBot="1" x14ac:dyDescent="0.2">
      <c r="A82" s="15"/>
      <c r="B82" s="12" t="s">
        <v>15</v>
      </c>
      <c r="C82" s="62">
        <v>100</v>
      </c>
      <c r="D82" s="63">
        <v>100</v>
      </c>
      <c r="E82" s="62">
        <v>200</v>
      </c>
      <c r="F82" s="63">
        <v>300</v>
      </c>
      <c r="G82" s="62">
        <v>400</v>
      </c>
      <c r="H82" s="63">
        <v>500</v>
      </c>
      <c r="I82" s="64">
        <v>600</v>
      </c>
    </row>
    <row r="83" spans="1:9" s="58" customFormat="1" ht="18.75" customHeight="1" thickBot="1" x14ac:dyDescent="0.2">
      <c r="A83" s="54"/>
      <c r="B83" s="55" t="s">
        <v>16</v>
      </c>
      <c r="C83" s="56">
        <f t="shared" ref="C83:I83" si="23">SUM(C79:C82)</f>
        <v>4090</v>
      </c>
      <c r="D83" s="56">
        <f t="shared" si="23"/>
        <v>6737</v>
      </c>
      <c r="E83" s="56">
        <f t="shared" si="23"/>
        <v>10372</v>
      </c>
      <c r="F83" s="56">
        <f t="shared" si="23"/>
        <v>14009</v>
      </c>
      <c r="G83" s="56">
        <f t="shared" si="23"/>
        <v>17645</v>
      </c>
      <c r="H83" s="56">
        <f t="shared" si="23"/>
        <v>21282</v>
      </c>
      <c r="I83" s="57">
        <f t="shared" si="23"/>
        <v>24917</v>
      </c>
    </row>
    <row r="84" spans="1:9" s="1" customFormat="1" ht="9" customHeight="1" x14ac:dyDescent="0.15">
      <c r="A84" s="28"/>
      <c r="B84" s="29"/>
      <c r="C84" s="30"/>
      <c r="D84" s="30"/>
      <c r="E84" s="30"/>
      <c r="F84" s="30"/>
      <c r="G84" s="30"/>
      <c r="H84" s="30"/>
      <c r="I84" s="30"/>
    </row>
    <row r="85" spans="1:9" ht="13.5" customHeight="1" thickBot="1" x14ac:dyDescent="0.2">
      <c r="A85" s="1"/>
    </row>
    <row r="86" spans="1:9" ht="18" customHeight="1" thickBot="1" x14ac:dyDescent="0.2">
      <c r="A86" s="31"/>
      <c r="B86" s="26" t="s">
        <v>18</v>
      </c>
      <c r="C86" s="13"/>
      <c r="D86" s="13"/>
      <c r="E86" s="13"/>
      <c r="F86" s="5"/>
      <c r="G86" s="5"/>
      <c r="H86" s="5"/>
      <c r="I86" s="6"/>
    </row>
    <row r="87" spans="1:9" ht="12.95" customHeight="1" x14ac:dyDescent="0.15">
      <c r="A87" s="33" t="s">
        <v>21</v>
      </c>
      <c r="B87" s="19" t="s">
        <v>0</v>
      </c>
      <c r="C87" s="17" t="s">
        <v>2</v>
      </c>
      <c r="D87" s="16" t="s">
        <v>3</v>
      </c>
      <c r="E87" s="17" t="s">
        <v>4</v>
      </c>
      <c r="F87" s="16" t="s">
        <v>5</v>
      </c>
      <c r="G87" s="17" t="s">
        <v>6</v>
      </c>
      <c r="H87" s="16" t="s">
        <v>7</v>
      </c>
      <c r="I87" s="20" t="s">
        <v>8</v>
      </c>
    </row>
    <row r="88" spans="1:9" ht="12.95" customHeight="1" x14ac:dyDescent="0.15">
      <c r="A88" s="32"/>
      <c r="B88" s="7" t="s">
        <v>1</v>
      </c>
      <c r="C88" s="34">
        <v>838</v>
      </c>
      <c r="D88" s="49">
        <f>SUM(C88*2)</f>
        <v>1676</v>
      </c>
      <c r="E88" s="34">
        <f>SUM(C88*3)</f>
        <v>2514</v>
      </c>
      <c r="F88" s="49">
        <f>SUM(C88*4)</f>
        <v>3352</v>
      </c>
      <c r="G88" s="34">
        <f>SUM(C88*5)</f>
        <v>4190</v>
      </c>
      <c r="H88" s="49">
        <f>SUM(C88*6)</f>
        <v>5028</v>
      </c>
      <c r="I88" s="35">
        <f>SUM(C88*7)</f>
        <v>5866</v>
      </c>
    </row>
    <row r="89" spans="1:9" ht="12.95" customHeight="1" x14ac:dyDescent="0.15">
      <c r="A89" s="15"/>
      <c r="B89" s="23" t="s">
        <v>28</v>
      </c>
      <c r="C89" s="36">
        <v>12</v>
      </c>
      <c r="D89" s="37">
        <v>24</v>
      </c>
      <c r="E89" s="36">
        <v>36</v>
      </c>
      <c r="F89" s="37">
        <v>48</v>
      </c>
      <c r="G89" s="36">
        <v>60</v>
      </c>
      <c r="H89" s="37">
        <v>72</v>
      </c>
      <c r="I89" s="38">
        <v>84</v>
      </c>
    </row>
    <row r="90" spans="1:9" ht="12.95" customHeight="1" x14ac:dyDescent="0.15">
      <c r="A90" s="15"/>
      <c r="B90" s="24" t="s">
        <v>38</v>
      </c>
      <c r="C90" s="39">
        <v>4</v>
      </c>
      <c r="D90" s="40">
        <f>SUM(C90*2)</f>
        <v>8</v>
      </c>
      <c r="E90" s="39">
        <f>SUM(C90*3)</f>
        <v>12</v>
      </c>
      <c r="F90" s="40">
        <f>SUM(C90*4)</f>
        <v>16</v>
      </c>
      <c r="G90" s="39">
        <f>SUM(C90*5)</f>
        <v>20</v>
      </c>
      <c r="H90" s="40">
        <f>SUM(C90*6)</f>
        <v>24</v>
      </c>
      <c r="I90" s="41">
        <f>SUM(C90*7)</f>
        <v>28</v>
      </c>
    </row>
    <row r="91" spans="1:9" ht="12.95" customHeight="1" x14ac:dyDescent="0.15">
      <c r="A91" s="15"/>
      <c r="B91" s="24" t="s">
        <v>39</v>
      </c>
      <c r="C91" s="39">
        <v>8</v>
      </c>
      <c r="D91" s="40">
        <f>SUM(C91*2)</f>
        <v>16</v>
      </c>
      <c r="E91" s="39">
        <f>SUM(C91*3)</f>
        <v>24</v>
      </c>
      <c r="F91" s="40">
        <f>SUM(C91*4)</f>
        <v>32</v>
      </c>
      <c r="G91" s="39">
        <f>SUM(C91*5)</f>
        <v>40</v>
      </c>
      <c r="H91" s="40">
        <f>SUM(C91*6)</f>
        <v>48</v>
      </c>
      <c r="I91" s="41">
        <f>SUM(C91*7)</f>
        <v>56</v>
      </c>
    </row>
    <row r="92" spans="1:9" ht="12.95" customHeight="1" x14ac:dyDescent="0.15">
      <c r="A92" s="15"/>
      <c r="B92" s="24" t="s">
        <v>33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15"/>
      <c r="B93" s="24" t="s">
        <v>44</v>
      </c>
      <c r="C93" s="39">
        <v>18</v>
      </c>
      <c r="D93" s="40">
        <f>SUM(C93*2)</f>
        <v>36</v>
      </c>
      <c r="E93" s="39">
        <f>SUM(C93*3)</f>
        <v>54</v>
      </c>
      <c r="F93" s="40">
        <f>SUM(C93*4)</f>
        <v>72</v>
      </c>
      <c r="G93" s="39">
        <f>SUM(C93*5)</f>
        <v>90</v>
      </c>
      <c r="H93" s="40">
        <f>SUM(C93*6)</f>
        <v>108</v>
      </c>
      <c r="I93" s="41">
        <f>SUM(C93*7)</f>
        <v>126</v>
      </c>
    </row>
    <row r="94" spans="1:9" ht="12.95" customHeight="1" x14ac:dyDescent="0.15">
      <c r="A94" s="32"/>
      <c r="B94" s="24" t="s">
        <v>10</v>
      </c>
      <c r="C94" s="39">
        <v>368</v>
      </c>
      <c r="D94" s="40">
        <v>368</v>
      </c>
      <c r="E94" s="39">
        <v>368</v>
      </c>
      <c r="F94" s="40">
        <v>368</v>
      </c>
      <c r="G94" s="39">
        <v>368</v>
      </c>
      <c r="H94" s="40">
        <v>368</v>
      </c>
      <c r="I94" s="41">
        <v>368</v>
      </c>
    </row>
    <row r="95" spans="1:9" ht="12.95" customHeight="1" x14ac:dyDescent="0.15">
      <c r="A95" s="15"/>
      <c r="B95" s="25" t="s">
        <v>9</v>
      </c>
      <c r="C95" s="42">
        <f t="shared" ref="C95:I95" si="24">SUM(C88:C94)</f>
        <v>1266</v>
      </c>
      <c r="D95" s="43">
        <f t="shared" si="24"/>
        <v>2164</v>
      </c>
      <c r="E95" s="42">
        <f t="shared" si="24"/>
        <v>3062</v>
      </c>
      <c r="F95" s="43">
        <f t="shared" si="24"/>
        <v>3960</v>
      </c>
      <c r="G95" s="42">
        <f t="shared" si="24"/>
        <v>4858</v>
      </c>
      <c r="H95" s="43">
        <f t="shared" si="24"/>
        <v>5756</v>
      </c>
      <c r="I95" s="44">
        <f t="shared" si="24"/>
        <v>6654</v>
      </c>
    </row>
    <row r="96" spans="1:9" ht="12.95" customHeight="1" x14ac:dyDescent="0.15">
      <c r="A96" s="15"/>
      <c r="B96" s="7" t="s">
        <v>50</v>
      </c>
      <c r="C96" s="34">
        <f t="shared" ref="C96:I96" si="25">ROUND((C95)*111/1000,0)</f>
        <v>141</v>
      </c>
      <c r="D96" s="34">
        <f t="shared" si="25"/>
        <v>240</v>
      </c>
      <c r="E96" s="34">
        <f t="shared" si="25"/>
        <v>340</v>
      </c>
      <c r="F96" s="34">
        <f t="shared" si="25"/>
        <v>440</v>
      </c>
      <c r="G96" s="34">
        <f t="shared" si="25"/>
        <v>539</v>
      </c>
      <c r="H96" s="34">
        <f t="shared" si="25"/>
        <v>639</v>
      </c>
      <c r="I96" s="35">
        <f t="shared" si="25"/>
        <v>739</v>
      </c>
    </row>
    <row r="97" spans="1:9" ht="12.95" customHeight="1" x14ac:dyDescent="0.15">
      <c r="A97" s="15"/>
      <c r="B97" s="10" t="s">
        <v>11</v>
      </c>
      <c r="C97" s="45">
        <f t="shared" ref="C97:I97" si="26">ROUNDDOWN((C95+C96)*11.1,0)</f>
        <v>15617</v>
      </c>
      <c r="D97" s="45">
        <f t="shared" si="26"/>
        <v>26684</v>
      </c>
      <c r="E97" s="45">
        <f t="shared" si="26"/>
        <v>37762</v>
      </c>
      <c r="F97" s="45">
        <f t="shared" si="26"/>
        <v>48840</v>
      </c>
      <c r="G97" s="45">
        <f t="shared" si="26"/>
        <v>59906</v>
      </c>
      <c r="H97" s="45">
        <f t="shared" si="26"/>
        <v>70984</v>
      </c>
      <c r="I97" s="46">
        <f t="shared" si="26"/>
        <v>82062</v>
      </c>
    </row>
    <row r="98" spans="1:9" ht="12.95" customHeight="1" x14ac:dyDescent="0.15">
      <c r="A98" s="15"/>
      <c r="B98" s="11" t="s">
        <v>17</v>
      </c>
      <c r="C98" s="39">
        <f>ROUNDDOWN(C97*0.9,0)</f>
        <v>14055</v>
      </c>
      <c r="D98" s="39">
        <f t="shared" ref="D98:I98" si="27">ROUNDDOWN(D97*0.9,0)</f>
        <v>24015</v>
      </c>
      <c r="E98" s="39">
        <f t="shared" si="27"/>
        <v>33985</v>
      </c>
      <c r="F98" s="39">
        <f t="shared" si="27"/>
        <v>43956</v>
      </c>
      <c r="G98" s="39">
        <f t="shared" si="27"/>
        <v>53915</v>
      </c>
      <c r="H98" s="39">
        <f t="shared" si="27"/>
        <v>63885</v>
      </c>
      <c r="I98" s="41">
        <f t="shared" si="27"/>
        <v>73855</v>
      </c>
    </row>
    <row r="99" spans="1:9" ht="12.95" customHeight="1" x14ac:dyDescent="0.15">
      <c r="A99" s="15"/>
      <c r="B99" s="9" t="s">
        <v>12</v>
      </c>
      <c r="C99" s="47">
        <f>C97-C98</f>
        <v>1562</v>
      </c>
      <c r="D99" s="47">
        <f t="shared" ref="D99:I99" si="28">D97-D98</f>
        <v>2669</v>
      </c>
      <c r="E99" s="47">
        <f t="shared" si="28"/>
        <v>3777</v>
      </c>
      <c r="F99" s="47">
        <f t="shared" si="28"/>
        <v>4884</v>
      </c>
      <c r="G99" s="47">
        <f t="shared" si="28"/>
        <v>5991</v>
      </c>
      <c r="H99" s="47">
        <f t="shared" si="28"/>
        <v>7099</v>
      </c>
      <c r="I99" s="48">
        <f t="shared" si="28"/>
        <v>8207</v>
      </c>
    </row>
    <row r="100" spans="1:9" ht="12.95" customHeight="1" x14ac:dyDescent="0.15">
      <c r="A100" s="32"/>
      <c r="B100" s="10" t="s">
        <v>13</v>
      </c>
      <c r="C100" s="39">
        <v>1210</v>
      </c>
      <c r="D100" s="39">
        <f>SUM(C100+320)</f>
        <v>1530</v>
      </c>
      <c r="E100" s="39">
        <f>SUM(C100*2+320)</f>
        <v>2740</v>
      </c>
      <c r="F100" s="39">
        <f>SUM(C100*3+320)</f>
        <v>3950</v>
      </c>
      <c r="G100" s="39">
        <f>SUM(C100*4+320)</f>
        <v>5160</v>
      </c>
      <c r="H100" s="39">
        <f>SUM(C100*5+320)</f>
        <v>6370</v>
      </c>
      <c r="I100" s="41">
        <f>SUM(C100*6+320)</f>
        <v>7580</v>
      </c>
    </row>
    <row r="101" spans="1:9" ht="12.95" customHeight="1" x14ac:dyDescent="0.15">
      <c r="A101" s="32"/>
      <c r="B101" s="10" t="s">
        <v>14</v>
      </c>
      <c r="C101" s="39">
        <v>1310</v>
      </c>
      <c r="D101" s="39">
        <f>SUM(C101*2)</f>
        <v>2620</v>
      </c>
      <c r="E101" s="39">
        <f>SUM(C101*3)</f>
        <v>3930</v>
      </c>
      <c r="F101" s="39">
        <f>SUM(C101*4)</f>
        <v>5240</v>
      </c>
      <c r="G101" s="39">
        <f>SUM(C101*5)</f>
        <v>6550</v>
      </c>
      <c r="H101" s="39">
        <f>SUM(C101*6)</f>
        <v>7860</v>
      </c>
      <c r="I101" s="41">
        <f>SUM(C101*7)</f>
        <v>9170</v>
      </c>
    </row>
    <row r="102" spans="1:9" ht="12.95" customHeight="1" thickBot="1" x14ac:dyDescent="0.2">
      <c r="A102" s="32"/>
      <c r="B102" s="12" t="s">
        <v>15</v>
      </c>
      <c r="C102" s="62">
        <v>100</v>
      </c>
      <c r="D102" s="63">
        <v>100</v>
      </c>
      <c r="E102" s="62">
        <v>200</v>
      </c>
      <c r="F102" s="63">
        <v>300</v>
      </c>
      <c r="G102" s="62">
        <v>400</v>
      </c>
      <c r="H102" s="63">
        <v>500</v>
      </c>
      <c r="I102" s="64">
        <v>600</v>
      </c>
    </row>
    <row r="103" spans="1:9" s="58" customFormat="1" ht="18.75" customHeight="1" thickBot="1" x14ac:dyDescent="0.2">
      <c r="A103" s="54"/>
      <c r="B103" s="55" t="s">
        <v>16</v>
      </c>
      <c r="C103" s="56">
        <f t="shared" ref="C103:I103" si="29">SUM(C99:C102)</f>
        <v>4182</v>
      </c>
      <c r="D103" s="56">
        <f t="shared" si="29"/>
        <v>6919</v>
      </c>
      <c r="E103" s="56">
        <f t="shared" si="29"/>
        <v>10647</v>
      </c>
      <c r="F103" s="56">
        <f t="shared" si="29"/>
        <v>14374</v>
      </c>
      <c r="G103" s="56">
        <f t="shared" si="29"/>
        <v>18101</v>
      </c>
      <c r="H103" s="56">
        <f t="shared" si="29"/>
        <v>21829</v>
      </c>
      <c r="I103" s="57">
        <f t="shared" si="29"/>
        <v>25557</v>
      </c>
    </row>
    <row r="104" spans="1:9" ht="30.75" customHeight="1" thickBot="1" x14ac:dyDescent="0.2">
      <c r="A104" s="2"/>
    </row>
    <row r="105" spans="1:9" ht="18" customHeight="1" thickBot="1" x14ac:dyDescent="0.2">
      <c r="A105" s="31"/>
      <c r="B105" s="26" t="s">
        <v>18</v>
      </c>
      <c r="C105" s="13"/>
      <c r="D105" s="13"/>
      <c r="E105" s="13"/>
      <c r="F105" s="5"/>
      <c r="G105" s="5"/>
      <c r="H105" s="5"/>
      <c r="I105" s="6"/>
    </row>
    <row r="106" spans="1:9" ht="12.95" customHeight="1" x14ac:dyDescent="0.15">
      <c r="A106" s="33" t="s">
        <v>22</v>
      </c>
      <c r="B106" s="19" t="s">
        <v>0</v>
      </c>
      <c r="C106" s="17" t="s">
        <v>2</v>
      </c>
      <c r="D106" s="16" t="s">
        <v>3</v>
      </c>
      <c r="E106" s="17" t="s">
        <v>4</v>
      </c>
      <c r="F106" s="16" t="s">
        <v>5</v>
      </c>
      <c r="G106" s="17" t="s">
        <v>6</v>
      </c>
      <c r="H106" s="16" t="s">
        <v>7</v>
      </c>
      <c r="I106" s="18" t="s">
        <v>8</v>
      </c>
    </row>
    <row r="107" spans="1:9" ht="12.95" customHeight="1" x14ac:dyDescent="0.15">
      <c r="A107" s="33"/>
      <c r="B107" s="21" t="s">
        <v>1</v>
      </c>
      <c r="C107" s="53">
        <v>908</v>
      </c>
      <c r="D107" s="49">
        <f>SUM(C107*2)</f>
        <v>1816</v>
      </c>
      <c r="E107" s="34">
        <f>SUM(C107*3)</f>
        <v>2724</v>
      </c>
      <c r="F107" s="49">
        <f>SUM(C107*4)</f>
        <v>3632</v>
      </c>
      <c r="G107" s="34">
        <f>SUM(C107*5)</f>
        <v>4540</v>
      </c>
      <c r="H107" s="49">
        <f>SUM(C107*6)</f>
        <v>5448</v>
      </c>
      <c r="I107" s="35">
        <f>SUM(C107*7)</f>
        <v>6356</v>
      </c>
    </row>
    <row r="108" spans="1:9" ht="12.95" customHeight="1" x14ac:dyDescent="0.15">
      <c r="A108" s="15"/>
      <c r="B108" s="23" t="s">
        <v>28</v>
      </c>
      <c r="C108" s="36">
        <v>12</v>
      </c>
      <c r="D108" s="37">
        <v>24</v>
      </c>
      <c r="E108" s="36">
        <v>36</v>
      </c>
      <c r="F108" s="37">
        <v>48</v>
      </c>
      <c r="G108" s="36">
        <v>60</v>
      </c>
      <c r="H108" s="37">
        <v>72</v>
      </c>
      <c r="I108" s="38">
        <v>84</v>
      </c>
    </row>
    <row r="109" spans="1:9" ht="12.95" customHeight="1" x14ac:dyDescent="0.15">
      <c r="A109" s="15"/>
      <c r="B109" s="24" t="s">
        <v>38</v>
      </c>
      <c r="C109" s="39">
        <v>4</v>
      </c>
      <c r="D109" s="40">
        <f>SUM(C109*2)</f>
        <v>8</v>
      </c>
      <c r="E109" s="39">
        <f>SUM(C109*3)</f>
        <v>12</v>
      </c>
      <c r="F109" s="40">
        <f>SUM(C109*4)</f>
        <v>16</v>
      </c>
      <c r="G109" s="39">
        <f>SUM(C109*5)</f>
        <v>20</v>
      </c>
      <c r="H109" s="40">
        <f>SUM(C109*6)</f>
        <v>24</v>
      </c>
      <c r="I109" s="41">
        <f>SUM(C109*7)</f>
        <v>28</v>
      </c>
    </row>
    <row r="110" spans="1:9" ht="12.95" customHeight="1" x14ac:dyDescent="0.15">
      <c r="A110" s="15"/>
      <c r="B110" s="24" t="s">
        <v>39</v>
      </c>
      <c r="C110" s="39">
        <v>8</v>
      </c>
      <c r="D110" s="40">
        <f>SUM(C110*2)</f>
        <v>16</v>
      </c>
      <c r="E110" s="39">
        <f>SUM(C110*3)</f>
        <v>24</v>
      </c>
      <c r="F110" s="40">
        <f>SUM(C110*4)</f>
        <v>32</v>
      </c>
      <c r="G110" s="39">
        <f>SUM(C110*5)</f>
        <v>40</v>
      </c>
      <c r="H110" s="40">
        <f>SUM(C110*6)</f>
        <v>48</v>
      </c>
      <c r="I110" s="41">
        <f>SUM(C110*7)</f>
        <v>56</v>
      </c>
    </row>
    <row r="111" spans="1:9" ht="12.95" customHeight="1" x14ac:dyDescent="0.15">
      <c r="A111" s="15"/>
      <c r="B111" s="24" t="s">
        <v>33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4" t="s">
        <v>44</v>
      </c>
      <c r="C112" s="39">
        <v>18</v>
      </c>
      <c r="D112" s="40">
        <f>SUM(C112*2)</f>
        <v>36</v>
      </c>
      <c r="E112" s="39">
        <f>SUM(C112*3)</f>
        <v>54</v>
      </c>
      <c r="F112" s="40">
        <f>SUM(C112*4)</f>
        <v>72</v>
      </c>
      <c r="G112" s="39">
        <f>SUM(C112*5)</f>
        <v>90</v>
      </c>
      <c r="H112" s="40">
        <f>SUM(C112*6)</f>
        <v>108</v>
      </c>
      <c r="I112" s="41">
        <f>SUM(C112*7)</f>
        <v>126</v>
      </c>
    </row>
    <row r="113" spans="1:9" ht="12.95" customHeight="1" x14ac:dyDescent="0.15">
      <c r="A113" s="15"/>
      <c r="B113" s="27" t="s">
        <v>10</v>
      </c>
      <c r="C113" s="52">
        <v>368</v>
      </c>
      <c r="D113" s="40">
        <v>368</v>
      </c>
      <c r="E113" s="39">
        <v>368</v>
      </c>
      <c r="F113" s="40">
        <v>368</v>
      </c>
      <c r="G113" s="39">
        <v>368</v>
      </c>
      <c r="H113" s="40">
        <v>368</v>
      </c>
      <c r="I113" s="41">
        <v>368</v>
      </c>
    </row>
    <row r="114" spans="1:9" ht="12.95" customHeight="1" x14ac:dyDescent="0.15">
      <c r="A114" s="15"/>
      <c r="B114" s="25" t="s">
        <v>9</v>
      </c>
      <c r="C114" s="42">
        <f t="shared" ref="C114:I114" si="30">SUM(C107:C113)</f>
        <v>1336</v>
      </c>
      <c r="D114" s="43">
        <f t="shared" si="30"/>
        <v>2304</v>
      </c>
      <c r="E114" s="42">
        <f t="shared" si="30"/>
        <v>3272</v>
      </c>
      <c r="F114" s="43">
        <f t="shared" si="30"/>
        <v>4240</v>
      </c>
      <c r="G114" s="42">
        <f t="shared" si="30"/>
        <v>5208</v>
      </c>
      <c r="H114" s="43">
        <f t="shared" si="30"/>
        <v>6176</v>
      </c>
      <c r="I114" s="44">
        <f t="shared" si="30"/>
        <v>7144</v>
      </c>
    </row>
    <row r="115" spans="1:9" ht="12.95" customHeight="1" x14ac:dyDescent="0.15">
      <c r="A115" s="15"/>
      <c r="B115" s="7" t="s">
        <v>50</v>
      </c>
      <c r="C115" s="34">
        <f t="shared" ref="C115:I115" si="31">ROUND((C114)*111/1000,0)</f>
        <v>148</v>
      </c>
      <c r="D115" s="34">
        <f t="shared" si="31"/>
        <v>256</v>
      </c>
      <c r="E115" s="34">
        <f t="shared" si="31"/>
        <v>363</v>
      </c>
      <c r="F115" s="34">
        <f t="shared" si="31"/>
        <v>471</v>
      </c>
      <c r="G115" s="34">
        <f t="shared" si="31"/>
        <v>578</v>
      </c>
      <c r="H115" s="34">
        <f t="shared" si="31"/>
        <v>686</v>
      </c>
      <c r="I115" s="35">
        <f t="shared" si="31"/>
        <v>793</v>
      </c>
    </row>
    <row r="116" spans="1:9" ht="12.95" customHeight="1" x14ac:dyDescent="0.15">
      <c r="A116" s="15"/>
      <c r="B116" s="10" t="s">
        <v>11</v>
      </c>
      <c r="C116" s="45">
        <f t="shared" ref="C116:I116" si="32">ROUNDDOWN((C114+C115)*11.1,0)</f>
        <v>16472</v>
      </c>
      <c r="D116" s="45">
        <f t="shared" si="32"/>
        <v>28416</v>
      </c>
      <c r="E116" s="45">
        <f t="shared" si="32"/>
        <v>40348</v>
      </c>
      <c r="F116" s="45">
        <f t="shared" si="32"/>
        <v>52292</v>
      </c>
      <c r="G116" s="45">
        <f t="shared" si="32"/>
        <v>64224</v>
      </c>
      <c r="H116" s="45">
        <f t="shared" si="32"/>
        <v>76168</v>
      </c>
      <c r="I116" s="46">
        <f t="shared" si="32"/>
        <v>88100</v>
      </c>
    </row>
    <row r="117" spans="1:9" ht="12.95" customHeight="1" x14ac:dyDescent="0.15">
      <c r="A117" s="15"/>
      <c r="B117" s="11" t="s">
        <v>17</v>
      </c>
      <c r="C117" s="39">
        <f>ROUNDDOWN(C116*0.9,0)</f>
        <v>14824</v>
      </c>
      <c r="D117" s="39">
        <f t="shared" ref="D117:I117" si="33">ROUNDDOWN(D116*0.9,0)</f>
        <v>25574</v>
      </c>
      <c r="E117" s="39">
        <f t="shared" si="33"/>
        <v>36313</v>
      </c>
      <c r="F117" s="39">
        <f t="shared" si="33"/>
        <v>47062</v>
      </c>
      <c r="G117" s="39">
        <f t="shared" si="33"/>
        <v>57801</v>
      </c>
      <c r="H117" s="39">
        <f t="shared" si="33"/>
        <v>68551</v>
      </c>
      <c r="I117" s="41">
        <f t="shared" si="33"/>
        <v>79290</v>
      </c>
    </row>
    <row r="118" spans="1:9" ht="12.95" customHeight="1" x14ac:dyDescent="0.15">
      <c r="A118" s="15"/>
      <c r="B118" s="9" t="s">
        <v>12</v>
      </c>
      <c r="C118" s="47">
        <f>C116-C117</f>
        <v>1648</v>
      </c>
      <c r="D118" s="47">
        <f t="shared" ref="D118:I118" si="34">D116-D117</f>
        <v>2842</v>
      </c>
      <c r="E118" s="47">
        <f t="shared" si="34"/>
        <v>4035</v>
      </c>
      <c r="F118" s="47">
        <f t="shared" si="34"/>
        <v>5230</v>
      </c>
      <c r="G118" s="47">
        <f t="shared" si="34"/>
        <v>6423</v>
      </c>
      <c r="H118" s="47">
        <f t="shared" si="34"/>
        <v>7617</v>
      </c>
      <c r="I118" s="48">
        <f t="shared" si="34"/>
        <v>8810</v>
      </c>
    </row>
    <row r="119" spans="1:9" ht="12.95" customHeight="1" x14ac:dyDescent="0.15">
      <c r="A119" s="15"/>
      <c r="B119" s="10" t="s">
        <v>13</v>
      </c>
      <c r="C119" s="39">
        <v>1210</v>
      </c>
      <c r="D119" s="39">
        <f>SUM(C119+320)</f>
        <v>1530</v>
      </c>
      <c r="E119" s="39">
        <f>SUM(C119*2+320)</f>
        <v>2740</v>
      </c>
      <c r="F119" s="39">
        <f>SUM(C119*3+320)</f>
        <v>3950</v>
      </c>
      <c r="G119" s="39">
        <f>SUM(C119*4+320)</f>
        <v>5160</v>
      </c>
      <c r="H119" s="39">
        <f>SUM(C119*5+320)</f>
        <v>6370</v>
      </c>
      <c r="I119" s="41">
        <f>SUM(C119*6+320)</f>
        <v>7580</v>
      </c>
    </row>
    <row r="120" spans="1:9" ht="12.95" customHeight="1" x14ac:dyDescent="0.15">
      <c r="A120" s="15"/>
      <c r="B120" s="10" t="s">
        <v>14</v>
      </c>
      <c r="C120" s="39">
        <v>1310</v>
      </c>
      <c r="D120" s="39">
        <f>SUM(C120*2)</f>
        <v>2620</v>
      </c>
      <c r="E120" s="39">
        <f>SUM(C120*3)</f>
        <v>3930</v>
      </c>
      <c r="F120" s="39">
        <f>SUM(C120*4)</f>
        <v>5240</v>
      </c>
      <c r="G120" s="39">
        <f>SUM(C120*5)</f>
        <v>6550</v>
      </c>
      <c r="H120" s="39">
        <f>SUM(C120*6)</f>
        <v>7860</v>
      </c>
      <c r="I120" s="41">
        <f>SUM(C120*7)</f>
        <v>9170</v>
      </c>
    </row>
    <row r="121" spans="1:9" ht="12.95" customHeight="1" thickBot="1" x14ac:dyDescent="0.2">
      <c r="A121" s="15"/>
      <c r="B121" s="12" t="s">
        <v>15</v>
      </c>
      <c r="C121" s="62">
        <v>100</v>
      </c>
      <c r="D121" s="63">
        <v>100</v>
      </c>
      <c r="E121" s="62">
        <v>200</v>
      </c>
      <c r="F121" s="63">
        <v>300</v>
      </c>
      <c r="G121" s="62">
        <v>400</v>
      </c>
      <c r="H121" s="63">
        <v>500</v>
      </c>
      <c r="I121" s="64">
        <v>600</v>
      </c>
    </row>
    <row r="122" spans="1:9" s="58" customFormat="1" ht="18.75" customHeight="1" thickBot="1" x14ac:dyDescent="0.2">
      <c r="A122" s="54"/>
      <c r="B122" s="55" t="s">
        <v>16</v>
      </c>
      <c r="C122" s="56">
        <f t="shared" ref="C122:I122" si="35">SUM(C118:C121)</f>
        <v>4268</v>
      </c>
      <c r="D122" s="56">
        <f t="shared" si="35"/>
        <v>7092</v>
      </c>
      <c r="E122" s="56">
        <f t="shared" si="35"/>
        <v>10905</v>
      </c>
      <c r="F122" s="56">
        <f t="shared" si="35"/>
        <v>14720</v>
      </c>
      <c r="G122" s="56">
        <f t="shared" si="35"/>
        <v>18533</v>
      </c>
      <c r="H122" s="56">
        <f t="shared" si="35"/>
        <v>22347</v>
      </c>
      <c r="I122" s="57">
        <f t="shared" si="35"/>
        <v>26160</v>
      </c>
    </row>
    <row r="123" spans="1:9" s="1" customFormat="1" ht="18.75" customHeight="1" x14ac:dyDescent="0.15">
      <c r="A123" s="28"/>
      <c r="B123" s="29"/>
      <c r="C123" s="30"/>
      <c r="D123" s="30"/>
      <c r="E123" s="30"/>
      <c r="F123" s="30"/>
      <c r="G123" s="30"/>
      <c r="H123" s="30"/>
      <c r="I123" s="30"/>
    </row>
    <row r="124" spans="1:9" ht="13.5" customHeight="1" thickBot="1" x14ac:dyDescent="0.2">
      <c r="A124" s="1"/>
    </row>
    <row r="125" spans="1:9" ht="18" customHeight="1" thickBot="1" x14ac:dyDescent="0.2">
      <c r="A125" s="31"/>
      <c r="B125" s="26" t="s">
        <v>18</v>
      </c>
      <c r="C125" s="13"/>
      <c r="D125" s="13"/>
      <c r="E125" s="13"/>
      <c r="F125" s="5"/>
      <c r="G125" s="5"/>
      <c r="H125" s="5"/>
      <c r="I125" s="6"/>
    </row>
    <row r="126" spans="1:9" ht="12.95" customHeight="1" x14ac:dyDescent="0.15">
      <c r="A126" s="33" t="s">
        <v>23</v>
      </c>
      <c r="B126" s="19" t="s">
        <v>0</v>
      </c>
      <c r="C126" s="17" t="s">
        <v>2</v>
      </c>
      <c r="D126" s="16" t="s">
        <v>3</v>
      </c>
      <c r="E126" s="17" t="s">
        <v>4</v>
      </c>
      <c r="F126" s="16" t="s">
        <v>5</v>
      </c>
      <c r="G126" s="17" t="s">
        <v>6</v>
      </c>
      <c r="H126" s="16" t="s">
        <v>7</v>
      </c>
      <c r="I126" s="20" t="s">
        <v>8</v>
      </c>
    </row>
    <row r="127" spans="1:9" ht="12.95" customHeight="1" x14ac:dyDescent="0.15">
      <c r="A127" s="33"/>
      <c r="B127" s="21" t="s">
        <v>1</v>
      </c>
      <c r="C127" s="49">
        <v>976</v>
      </c>
      <c r="D127" s="34">
        <f>SUM(C127*2)</f>
        <v>1952</v>
      </c>
      <c r="E127" s="49">
        <f>SUM(C127*3)</f>
        <v>2928</v>
      </c>
      <c r="F127" s="34">
        <f>SUM(C127*4)</f>
        <v>3904</v>
      </c>
      <c r="G127" s="49">
        <f>SUM(C127*5)</f>
        <v>4880</v>
      </c>
      <c r="H127" s="34">
        <f>SUM(C127*6)</f>
        <v>5856</v>
      </c>
      <c r="I127" s="51">
        <f>SUM(C127*7)</f>
        <v>6832</v>
      </c>
    </row>
    <row r="128" spans="1:9" ht="12.95" customHeight="1" x14ac:dyDescent="0.15">
      <c r="A128" s="15"/>
      <c r="B128" s="23" t="s">
        <v>28</v>
      </c>
      <c r="C128" s="36">
        <v>12</v>
      </c>
      <c r="D128" s="37">
        <v>24</v>
      </c>
      <c r="E128" s="36">
        <v>36</v>
      </c>
      <c r="F128" s="37">
        <v>48</v>
      </c>
      <c r="G128" s="36">
        <v>60</v>
      </c>
      <c r="H128" s="37">
        <v>72</v>
      </c>
      <c r="I128" s="38">
        <v>84</v>
      </c>
    </row>
    <row r="129" spans="1:9" ht="12.95" customHeight="1" x14ac:dyDescent="0.15">
      <c r="A129" s="15"/>
      <c r="B129" s="24" t="s">
        <v>38</v>
      </c>
      <c r="C129" s="39">
        <v>4</v>
      </c>
      <c r="D129" s="40">
        <f>SUM(C129*2)</f>
        <v>8</v>
      </c>
      <c r="E129" s="39">
        <f>SUM(C129*3)</f>
        <v>12</v>
      </c>
      <c r="F129" s="40">
        <f>SUM(C129*4)</f>
        <v>16</v>
      </c>
      <c r="G129" s="39">
        <f>SUM(C129*5)</f>
        <v>20</v>
      </c>
      <c r="H129" s="40">
        <f>SUM(C129*6)</f>
        <v>24</v>
      </c>
      <c r="I129" s="41">
        <f>SUM(C129*7)</f>
        <v>28</v>
      </c>
    </row>
    <row r="130" spans="1:9" ht="12.95" customHeight="1" x14ac:dyDescent="0.15">
      <c r="A130" s="15"/>
      <c r="B130" s="24" t="s">
        <v>39</v>
      </c>
      <c r="C130" s="39">
        <v>8</v>
      </c>
      <c r="D130" s="40">
        <f>SUM(C130*2)</f>
        <v>16</v>
      </c>
      <c r="E130" s="39">
        <f>SUM(C130*3)</f>
        <v>24</v>
      </c>
      <c r="F130" s="40">
        <f>SUM(C130*4)</f>
        <v>32</v>
      </c>
      <c r="G130" s="39">
        <f>SUM(C130*5)</f>
        <v>40</v>
      </c>
      <c r="H130" s="40">
        <f>SUM(C130*6)</f>
        <v>48</v>
      </c>
      <c r="I130" s="41">
        <f>SUM(C130*7)</f>
        <v>56</v>
      </c>
    </row>
    <row r="131" spans="1:9" ht="12.95" customHeight="1" x14ac:dyDescent="0.15">
      <c r="A131" s="15"/>
      <c r="B131" s="24" t="s">
        <v>33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15"/>
      <c r="B132" s="24" t="s">
        <v>44</v>
      </c>
      <c r="C132" s="39">
        <v>18</v>
      </c>
      <c r="D132" s="40">
        <f>SUM(C132*2)</f>
        <v>36</v>
      </c>
      <c r="E132" s="39">
        <f>SUM(C132*3)</f>
        <v>54</v>
      </c>
      <c r="F132" s="40">
        <f>SUM(C132*4)</f>
        <v>72</v>
      </c>
      <c r="G132" s="39">
        <f>SUM(C132*5)</f>
        <v>90</v>
      </c>
      <c r="H132" s="40">
        <f>SUM(C132*6)</f>
        <v>108</v>
      </c>
      <c r="I132" s="41">
        <f>SUM(C132*7)</f>
        <v>126</v>
      </c>
    </row>
    <row r="133" spans="1:9" ht="12.95" customHeight="1" x14ac:dyDescent="0.15">
      <c r="A133" s="32"/>
      <c r="B133" s="24" t="s">
        <v>10</v>
      </c>
      <c r="C133" s="39">
        <v>368</v>
      </c>
      <c r="D133" s="40">
        <v>368</v>
      </c>
      <c r="E133" s="39">
        <v>368</v>
      </c>
      <c r="F133" s="40">
        <v>368</v>
      </c>
      <c r="G133" s="39">
        <v>368</v>
      </c>
      <c r="H133" s="40">
        <v>368</v>
      </c>
      <c r="I133" s="41">
        <v>368</v>
      </c>
    </row>
    <row r="134" spans="1:9" ht="12.95" customHeight="1" x14ac:dyDescent="0.15">
      <c r="A134" s="15"/>
      <c r="B134" s="25" t="s">
        <v>9</v>
      </c>
      <c r="C134" s="42">
        <f t="shared" ref="C134:I134" si="36">SUM(C127:C133)</f>
        <v>1404</v>
      </c>
      <c r="D134" s="43">
        <f t="shared" si="36"/>
        <v>2440</v>
      </c>
      <c r="E134" s="42">
        <f t="shared" si="36"/>
        <v>3476</v>
      </c>
      <c r="F134" s="43">
        <f t="shared" si="36"/>
        <v>4512</v>
      </c>
      <c r="G134" s="42">
        <f t="shared" si="36"/>
        <v>5548</v>
      </c>
      <c r="H134" s="43">
        <f t="shared" si="36"/>
        <v>6584</v>
      </c>
      <c r="I134" s="44">
        <f t="shared" si="36"/>
        <v>7620</v>
      </c>
    </row>
    <row r="135" spans="1:9" ht="12.95" customHeight="1" x14ac:dyDescent="0.15">
      <c r="A135" s="15"/>
      <c r="B135" s="7" t="s">
        <v>50</v>
      </c>
      <c r="C135" s="34">
        <f t="shared" ref="C135:I135" si="37">ROUND((C134)*111/1000,0)</f>
        <v>156</v>
      </c>
      <c r="D135" s="34">
        <f t="shared" si="37"/>
        <v>271</v>
      </c>
      <c r="E135" s="34">
        <f t="shared" si="37"/>
        <v>386</v>
      </c>
      <c r="F135" s="34">
        <f t="shared" si="37"/>
        <v>501</v>
      </c>
      <c r="G135" s="34">
        <f t="shared" si="37"/>
        <v>616</v>
      </c>
      <c r="H135" s="34">
        <f t="shared" si="37"/>
        <v>731</v>
      </c>
      <c r="I135" s="35">
        <f t="shared" si="37"/>
        <v>846</v>
      </c>
    </row>
    <row r="136" spans="1:9" ht="12.95" customHeight="1" x14ac:dyDescent="0.15">
      <c r="A136" s="15"/>
      <c r="B136" s="10" t="s">
        <v>11</v>
      </c>
      <c r="C136" s="45">
        <f t="shared" ref="C136:I136" si="38">ROUNDDOWN((C134+C135)*11.1,0)</f>
        <v>17316</v>
      </c>
      <c r="D136" s="45">
        <f t="shared" si="38"/>
        <v>30092</v>
      </c>
      <c r="E136" s="45">
        <f t="shared" si="38"/>
        <v>42868</v>
      </c>
      <c r="F136" s="45">
        <f t="shared" si="38"/>
        <v>55644</v>
      </c>
      <c r="G136" s="45">
        <f t="shared" si="38"/>
        <v>68420</v>
      </c>
      <c r="H136" s="45">
        <f t="shared" si="38"/>
        <v>81196</v>
      </c>
      <c r="I136" s="46">
        <f t="shared" si="38"/>
        <v>93972</v>
      </c>
    </row>
    <row r="137" spans="1:9" ht="12.95" customHeight="1" x14ac:dyDescent="0.15">
      <c r="A137" s="15"/>
      <c r="B137" s="11" t="s">
        <v>17</v>
      </c>
      <c r="C137" s="39">
        <f>ROUNDDOWN(C136*0.9,0)</f>
        <v>15584</v>
      </c>
      <c r="D137" s="39">
        <f t="shared" ref="D137:I137" si="39">ROUNDDOWN(D136*0.9,0)</f>
        <v>27082</v>
      </c>
      <c r="E137" s="39">
        <f t="shared" si="39"/>
        <v>38581</v>
      </c>
      <c r="F137" s="39">
        <f t="shared" si="39"/>
        <v>50079</v>
      </c>
      <c r="G137" s="39">
        <f t="shared" si="39"/>
        <v>61578</v>
      </c>
      <c r="H137" s="39">
        <f t="shared" si="39"/>
        <v>73076</v>
      </c>
      <c r="I137" s="41">
        <f t="shared" si="39"/>
        <v>84574</v>
      </c>
    </row>
    <row r="138" spans="1:9" ht="12.95" customHeight="1" x14ac:dyDescent="0.15">
      <c r="A138" s="15"/>
      <c r="B138" s="9" t="s">
        <v>12</v>
      </c>
      <c r="C138" s="47">
        <f>C136-C137</f>
        <v>1732</v>
      </c>
      <c r="D138" s="47">
        <f t="shared" ref="D138:I138" si="40">D136-D137</f>
        <v>3010</v>
      </c>
      <c r="E138" s="47">
        <f t="shared" si="40"/>
        <v>4287</v>
      </c>
      <c r="F138" s="47">
        <f t="shared" si="40"/>
        <v>5565</v>
      </c>
      <c r="G138" s="47">
        <f t="shared" si="40"/>
        <v>6842</v>
      </c>
      <c r="H138" s="47">
        <f t="shared" si="40"/>
        <v>8120</v>
      </c>
      <c r="I138" s="48">
        <f t="shared" si="40"/>
        <v>9398</v>
      </c>
    </row>
    <row r="139" spans="1:9" ht="12.95" customHeight="1" x14ac:dyDescent="0.15">
      <c r="A139" s="32"/>
      <c r="B139" s="10" t="s">
        <v>13</v>
      </c>
      <c r="C139" s="39">
        <v>1210</v>
      </c>
      <c r="D139" s="39">
        <f>SUM(C139+320)</f>
        <v>1530</v>
      </c>
      <c r="E139" s="39">
        <f>SUM(C139*2+320)</f>
        <v>2740</v>
      </c>
      <c r="F139" s="39">
        <f>SUM(C139*3+320)</f>
        <v>3950</v>
      </c>
      <c r="G139" s="39">
        <f>SUM(C139*4+320)</f>
        <v>5160</v>
      </c>
      <c r="H139" s="39">
        <f>SUM(C139*5+320)</f>
        <v>6370</v>
      </c>
      <c r="I139" s="41">
        <f>SUM(C139*6+320)</f>
        <v>7580</v>
      </c>
    </row>
    <row r="140" spans="1:9" s="1" customFormat="1" ht="12.75" customHeight="1" x14ac:dyDescent="0.15">
      <c r="A140" s="32"/>
      <c r="B140" s="10" t="s">
        <v>14</v>
      </c>
      <c r="C140" s="39">
        <v>1310</v>
      </c>
      <c r="D140" s="39">
        <f>SUM(C140*2)</f>
        <v>2620</v>
      </c>
      <c r="E140" s="39">
        <f>SUM(C140*3)</f>
        <v>3930</v>
      </c>
      <c r="F140" s="39">
        <f>SUM(C140*4)</f>
        <v>5240</v>
      </c>
      <c r="G140" s="39">
        <f>SUM(C140*5)</f>
        <v>6550</v>
      </c>
      <c r="H140" s="39">
        <f>SUM(C140*6)</f>
        <v>7860</v>
      </c>
      <c r="I140" s="41">
        <f>SUM(C140*7)</f>
        <v>9170</v>
      </c>
    </row>
    <row r="141" spans="1:9" ht="12.95" customHeight="1" thickBot="1" x14ac:dyDescent="0.2">
      <c r="A141" s="32"/>
      <c r="B141" s="12" t="s">
        <v>15</v>
      </c>
      <c r="C141" s="62">
        <v>100</v>
      </c>
      <c r="D141" s="63">
        <v>100</v>
      </c>
      <c r="E141" s="62">
        <v>200</v>
      </c>
      <c r="F141" s="63">
        <v>300</v>
      </c>
      <c r="G141" s="62">
        <v>400</v>
      </c>
      <c r="H141" s="63">
        <v>500</v>
      </c>
      <c r="I141" s="64">
        <v>600</v>
      </c>
    </row>
    <row r="142" spans="1:9" s="58" customFormat="1" ht="18.75" customHeight="1" thickBot="1" x14ac:dyDescent="0.2">
      <c r="A142" s="54"/>
      <c r="B142" s="55" t="s">
        <v>16</v>
      </c>
      <c r="C142" s="56">
        <f t="shared" ref="C142:I142" si="41">SUM(C138:C141)</f>
        <v>4352</v>
      </c>
      <c r="D142" s="56">
        <f t="shared" si="41"/>
        <v>7260</v>
      </c>
      <c r="E142" s="56">
        <f t="shared" si="41"/>
        <v>11157</v>
      </c>
      <c r="F142" s="56">
        <f t="shared" si="41"/>
        <v>15055</v>
      </c>
      <c r="G142" s="56">
        <f t="shared" si="41"/>
        <v>18952</v>
      </c>
      <c r="H142" s="56">
        <f t="shared" si="41"/>
        <v>22850</v>
      </c>
      <c r="I142" s="57">
        <f t="shared" si="41"/>
        <v>26748</v>
      </c>
    </row>
  </sheetData>
  <mergeCells count="4">
    <mergeCell ref="G1:I1"/>
    <mergeCell ref="G43:I43"/>
    <mergeCell ref="A3:H3"/>
    <mergeCell ref="A44:H44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L141"/>
  <sheetViews>
    <sheetView topLeftCell="A2" zoomScaleNormal="100" workbookViewId="0">
      <selection activeCell="B144" sqref="B144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12" ht="22.5" customHeight="1" x14ac:dyDescent="0.15">
      <c r="G1" s="73" t="s">
        <v>49</v>
      </c>
      <c r="H1" s="73"/>
      <c r="I1" s="73"/>
    </row>
    <row r="2" spans="1:12" ht="22.5" customHeight="1" x14ac:dyDescent="0.15">
      <c r="G2" s="68"/>
      <c r="H2" s="68"/>
      <c r="I2" s="68"/>
    </row>
    <row r="3" spans="1:12" ht="14.25" x14ac:dyDescent="0.15">
      <c r="A3" s="74" t="s">
        <v>37</v>
      </c>
      <c r="B3" s="74"/>
      <c r="C3" s="74"/>
      <c r="D3" s="74"/>
      <c r="E3" s="74"/>
      <c r="F3" s="74"/>
      <c r="G3" s="74"/>
      <c r="H3" s="74"/>
    </row>
    <row r="4" spans="1:12" ht="13.5" customHeight="1" thickBot="1" x14ac:dyDescent="0.2">
      <c r="A4" s="1"/>
      <c r="B4" s="1"/>
      <c r="H4" s="67" t="s">
        <v>30</v>
      </c>
      <c r="I4" s="67"/>
    </row>
    <row r="5" spans="1:12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  <c r="K5" s="22"/>
      <c r="L5" s="22"/>
    </row>
    <row r="6" spans="1:12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12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12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12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12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12" ht="12.95" customHeight="1" x14ac:dyDescent="0.15">
      <c r="A11" s="15"/>
      <c r="B11" s="24" t="s">
        <v>33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12" ht="12.95" customHeight="1" x14ac:dyDescent="0.15">
      <c r="A12" s="15"/>
      <c r="B12" s="24" t="s">
        <v>44</v>
      </c>
      <c r="C12" s="39">
        <v>18</v>
      </c>
      <c r="D12" s="40">
        <f>SUM(C12*2)</f>
        <v>36</v>
      </c>
      <c r="E12" s="39">
        <f>SUM(C12*3)</f>
        <v>54</v>
      </c>
      <c r="F12" s="40">
        <f>SUM(C12*4)</f>
        <v>72</v>
      </c>
      <c r="G12" s="39">
        <f>SUM(C12*5)</f>
        <v>90</v>
      </c>
      <c r="H12" s="40">
        <f>SUM(C12*6)</f>
        <v>108</v>
      </c>
      <c r="I12" s="41">
        <f>SUM(C12*7)</f>
        <v>126</v>
      </c>
    </row>
    <row r="13" spans="1:12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12" ht="12.95" customHeight="1" x14ac:dyDescent="0.15">
      <c r="A14" s="15"/>
      <c r="B14" s="25" t="s">
        <v>9</v>
      </c>
      <c r="C14" s="42">
        <f t="shared" ref="C14:I14" si="0">SUM(C7:C13)</f>
        <v>921</v>
      </c>
      <c r="D14" s="43">
        <f t="shared" si="0"/>
        <v>1474</v>
      </c>
      <c r="E14" s="42">
        <f t="shared" si="0"/>
        <v>2027</v>
      </c>
      <c r="F14" s="43">
        <f t="shared" si="0"/>
        <v>2580</v>
      </c>
      <c r="G14" s="42">
        <f t="shared" si="0"/>
        <v>3133</v>
      </c>
      <c r="H14" s="43">
        <f t="shared" si="0"/>
        <v>3686</v>
      </c>
      <c r="I14" s="44">
        <f t="shared" si="0"/>
        <v>4239</v>
      </c>
    </row>
    <row r="15" spans="1:12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164</v>
      </c>
      <c r="E15" s="34">
        <f t="shared" si="1"/>
        <v>225</v>
      </c>
      <c r="F15" s="34">
        <f t="shared" si="1"/>
        <v>286</v>
      </c>
      <c r="G15" s="34">
        <f t="shared" si="1"/>
        <v>348</v>
      </c>
      <c r="H15" s="34">
        <f t="shared" si="1"/>
        <v>409</v>
      </c>
      <c r="I15" s="35">
        <f t="shared" si="1"/>
        <v>471</v>
      </c>
    </row>
    <row r="16" spans="1:12" ht="12.95" customHeight="1" x14ac:dyDescent="0.15">
      <c r="A16" s="15"/>
      <c r="B16" s="10" t="s">
        <v>11</v>
      </c>
      <c r="C16" s="45">
        <f t="shared" ref="C16:I16" si="2">ROUNDDOWN((C14+C15)*11.1,0)</f>
        <v>11355</v>
      </c>
      <c r="D16" s="45">
        <f t="shared" si="2"/>
        <v>18181</v>
      </c>
      <c r="E16" s="45">
        <f t="shared" si="2"/>
        <v>24997</v>
      </c>
      <c r="F16" s="45">
        <f t="shared" si="2"/>
        <v>31812</v>
      </c>
      <c r="G16" s="45">
        <f t="shared" si="2"/>
        <v>38639</v>
      </c>
      <c r="H16" s="45">
        <f t="shared" si="2"/>
        <v>45454</v>
      </c>
      <c r="I16" s="46">
        <f t="shared" si="2"/>
        <v>52281</v>
      </c>
    </row>
    <row r="17" spans="1:9" ht="12.95" customHeight="1" x14ac:dyDescent="0.15">
      <c r="A17" s="15"/>
      <c r="B17" s="11" t="s">
        <v>17</v>
      </c>
      <c r="C17" s="39">
        <f>ROUNDDOWN(C16*0.9,0)</f>
        <v>10219</v>
      </c>
      <c r="D17" s="39">
        <f t="shared" ref="D17:I17" si="3">ROUNDDOWN(D16*0.9,0)</f>
        <v>16362</v>
      </c>
      <c r="E17" s="39">
        <f t="shared" si="3"/>
        <v>22497</v>
      </c>
      <c r="F17" s="39">
        <f t="shared" si="3"/>
        <v>28630</v>
      </c>
      <c r="G17" s="39">
        <f t="shared" si="3"/>
        <v>34775</v>
      </c>
      <c r="H17" s="39">
        <f t="shared" si="3"/>
        <v>40908</v>
      </c>
      <c r="I17" s="41">
        <f t="shared" si="3"/>
        <v>47052</v>
      </c>
    </row>
    <row r="18" spans="1:9" ht="12.95" customHeight="1" x14ac:dyDescent="0.15">
      <c r="A18" s="15"/>
      <c r="B18" s="9" t="s">
        <v>12</v>
      </c>
      <c r="C18" s="47">
        <f>C16-C17</f>
        <v>1136</v>
      </c>
      <c r="D18" s="47">
        <f t="shared" ref="D18:I18" si="4">D16-D17</f>
        <v>1819</v>
      </c>
      <c r="E18" s="47">
        <f t="shared" si="4"/>
        <v>2500</v>
      </c>
      <c r="F18" s="47">
        <f t="shared" si="4"/>
        <v>3182</v>
      </c>
      <c r="G18" s="47">
        <f t="shared" si="4"/>
        <v>3864</v>
      </c>
      <c r="H18" s="47">
        <f t="shared" si="4"/>
        <v>4546</v>
      </c>
      <c r="I18" s="48">
        <f t="shared" si="4"/>
        <v>5229</v>
      </c>
    </row>
    <row r="19" spans="1:9" ht="12.95" customHeight="1" x14ac:dyDescent="0.15">
      <c r="A19" s="15"/>
      <c r="B19" s="10" t="s">
        <v>13</v>
      </c>
      <c r="C19" s="39">
        <v>1210</v>
      </c>
      <c r="D19" s="39">
        <f>SUM(C19+390)</f>
        <v>1600</v>
      </c>
      <c r="E19" s="39">
        <f>SUM(D19+1600)</f>
        <v>3200</v>
      </c>
      <c r="F19" s="39">
        <f>SUM(E19+1600)</f>
        <v>4800</v>
      </c>
      <c r="G19" s="39">
        <f>SUM(F19+1600)</f>
        <v>6400</v>
      </c>
      <c r="H19" s="39">
        <f>SUM(G19+1600)</f>
        <v>8000</v>
      </c>
      <c r="I19" s="41">
        <f>SUM(H19+1600)</f>
        <v>9600</v>
      </c>
    </row>
    <row r="20" spans="1:9" ht="12.95" customHeight="1" x14ac:dyDescent="0.15">
      <c r="A20" s="15"/>
      <c r="B20" s="10" t="s">
        <v>14</v>
      </c>
      <c r="C20" s="39">
        <v>2100</v>
      </c>
      <c r="D20" s="39">
        <f>SUM(C20*2)</f>
        <v>4200</v>
      </c>
      <c r="E20" s="39">
        <f>SUM(C20*3)</f>
        <v>6300</v>
      </c>
      <c r="F20" s="39">
        <f>SUM(C20*4)</f>
        <v>8400</v>
      </c>
      <c r="G20" s="39">
        <f>SUM(C20*5)</f>
        <v>10500</v>
      </c>
      <c r="H20" s="39">
        <f>SUM(C20*6)</f>
        <v>12600</v>
      </c>
      <c r="I20" s="41">
        <f>SUM(C20*7)</f>
        <v>14700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4546</v>
      </c>
      <c r="D22" s="60">
        <f t="shared" ref="D22:I22" si="5">SUM(D18:D21)</f>
        <v>7719</v>
      </c>
      <c r="E22" s="60">
        <f t="shared" si="5"/>
        <v>12200</v>
      </c>
      <c r="F22" s="60">
        <f t="shared" si="5"/>
        <v>16682</v>
      </c>
      <c r="G22" s="60">
        <f t="shared" si="5"/>
        <v>21164</v>
      </c>
      <c r="H22" s="60">
        <f t="shared" si="5"/>
        <v>25646</v>
      </c>
      <c r="I22" s="61">
        <f t="shared" si="5"/>
        <v>30129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33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44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6">SUM(C26:C32)</f>
        <v>1047</v>
      </c>
      <c r="D33" s="43">
        <f t="shared" si="6"/>
        <v>1726</v>
      </c>
      <c r="E33" s="42">
        <f t="shared" si="6"/>
        <v>2405</v>
      </c>
      <c r="F33" s="43">
        <f t="shared" si="6"/>
        <v>3084</v>
      </c>
      <c r="G33" s="42">
        <f t="shared" si="6"/>
        <v>3763</v>
      </c>
      <c r="H33" s="43">
        <f t="shared" si="6"/>
        <v>4442</v>
      </c>
      <c r="I33" s="44">
        <f t="shared" si="6"/>
        <v>5121</v>
      </c>
    </row>
    <row r="34" spans="1:9" ht="12.95" customHeight="1" x14ac:dyDescent="0.15">
      <c r="A34" s="15"/>
      <c r="B34" s="7" t="s">
        <v>50</v>
      </c>
      <c r="C34" s="34">
        <f t="shared" ref="C34:I34" si="7">ROUND((C33)*111/1000,0)</f>
        <v>116</v>
      </c>
      <c r="D34" s="34">
        <f t="shared" si="7"/>
        <v>192</v>
      </c>
      <c r="E34" s="34">
        <f t="shared" si="7"/>
        <v>267</v>
      </c>
      <c r="F34" s="34">
        <f t="shared" si="7"/>
        <v>342</v>
      </c>
      <c r="G34" s="34">
        <f t="shared" si="7"/>
        <v>418</v>
      </c>
      <c r="H34" s="34">
        <f t="shared" si="7"/>
        <v>493</v>
      </c>
      <c r="I34" s="35">
        <f t="shared" si="7"/>
        <v>568</v>
      </c>
    </row>
    <row r="35" spans="1:9" ht="12.95" customHeight="1" x14ac:dyDescent="0.15">
      <c r="A35" s="15"/>
      <c r="B35" s="10" t="s">
        <v>11</v>
      </c>
      <c r="C35" s="45">
        <f t="shared" ref="C35:I35" si="8">ROUNDDOWN((C33+C34)*11.1,0)</f>
        <v>12909</v>
      </c>
      <c r="D35" s="45">
        <f t="shared" si="8"/>
        <v>21289</v>
      </c>
      <c r="E35" s="45">
        <f t="shared" si="8"/>
        <v>29659</v>
      </c>
      <c r="F35" s="45">
        <f t="shared" si="8"/>
        <v>38028</v>
      </c>
      <c r="G35" s="45">
        <f t="shared" si="8"/>
        <v>46409</v>
      </c>
      <c r="H35" s="45">
        <f t="shared" si="8"/>
        <v>54778</v>
      </c>
      <c r="I35" s="46">
        <f t="shared" si="8"/>
        <v>63147</v>
      </c>
    </row>
    <row r="36" spans="1:9" ht="12.95" customHeight="1" x14ac:dyDescent="0.15">
      <c r="A36" s="15"/>
      <c r="B36" s="11" t="s">
        <v>17</v>
      </c>
      <c r="C36" s="39">
        <f>ROUNDDOWN(C35*0.9,0)</f>
        <v>11618</v>
      </c>
      <c r="D36" s="39">
        <f t="shared" ref="D36:I36" si="9">ROUNDDOWN(D35*0.9,0)</f>
        <v>19160</v>
      </c>
      <c r="E36" s="39">
        <f t="shared" si="9"/>
        <v>26693</v>
      </c>
      <c r="F36" s="39">
        <f t="shared" si="9"/>
        <v>34225</v>
      </c>
      <c r="G36" s="39">
        <f t="shared" si="9"/>
        <v>41768</v>
      </c>
      <c r="H36" s="39">
        <f t="shared" si="9"/>
        <v>49300</v>
      </c>
      <c r="I36" s="41">
        <f t="shared" si="9"/>
        <v>56832</v>
      </c>
    </row>
    <row r="37" spans="1:9" ht="12.95" customHeight="1" x14ac:dyDescent="0.15">
      <c r="A37" s="15"/>
      <c r="B37" s="9" t="s">
        <v>12</v>
      </c>
      <c r="C37" s="47">
        <f>C35-C36</f>
        <v>1291</v>
      </c>
      <c r="D37" s="47">
        <f t="shared" ref="D37:I37" si="10">D35-D36</f>
        <v>2129</v>
      </c>
      <c r="E37" s="47">
        <f t="shared" si="10"/>
        <v>2966</v>
      </c>
      <c r="F37" s="47">
        <f t="shared" si="10"/>
        <v>3803</v>
      </c>
      <c r="G37" s="47">
        <f t="shared" si="10"/>
        <v>4641</v>
      </c>
      <c r="H37" s="47">
        <f t="shared" si="10"/>
        <v>5478</v>
      </c>
      <c r="I37" s="48">
        <f t="shared" si="10"/>
        <v>6315</v>
      </c>
    </row>
    <row r="38" spans="1:9" ht="12.95" customHeight="1" x14ac:dyDescent="0.15">
      <c r="A38" s="15"/>
      <c r="B38" s="10" t="s">
        <v>13</v>
      </c>
      <c r="C38" s="39">
        <f>+C19</f>
        <v>1210</v>
      </c>
      <c r="D38" s="39">
        <f>SUM(C38+390)</f>
        <v>1600</v>
      </c>
      <c r="E38" s="39">
        <f>+E19</f>
        <v>3200</v>
      </c>
      <c r="F38" s="39">
        <f t="shared" ref="F38:I38" si="11">+F19</f>
        <v>4800</v>
      </c>
      <c r="G38" s="39">
        <f t="shared" si="11"/>
        <v>6400</v>
      </c>
      <c r="H38" s="39">
        <f t="shared" si="11"/>
        <v>8000</v>
      </c>
      <c r="I38" s="41">
        <f t="shared" si="11"/>
        <v>9600</v>
      </c>
    </row>
    <row r="39" spans="1:9" ht="12.95" customHeight="1" x14ac:dyDescent="0.15">
      <c r="A39" s="15"/>
      <c r="B39" s="10" t="s">
        <v>14</v>
      </c>
      <c r="C39" s="39">
        <v>2100</v>
      </c>
      <c r="D39" s="39">
        <f>SUM(C39*2)</f>
        <v>4200</v>
      </c>
      <c r="E39" s="39">
        <f>SUM(C39*3)</f>
        <v>6300</v>
      </c>
      <c r="F39" s="39">
        <f>SUM(C39*4)</f>
        <v>8400</v>
      </c>
      <c r="G39" s="39">
        <f>SUM(C39*5)</f>
        <v>10500</v>
      </c>
      <c r="H39" s="39">
        <f>SUM(C39*6)</f>
        <v>12600</v>
      </c>
      <c r="I39" s="41">
        <f>SUM(C39*7)</f>
        <v>14700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4701</v>
      </c>
      <c r="D41" s="56">
        <f t="shared" ref="D41:I41" si="12">SUM(D37:D40)</f>
        <v>8029</v>
      </c>
      <c r="E41" s="56">
        <f t="shared" si="12"/>
        <v>12666</v>
      </c>
      <c r="F41" s="56">
        <f t="shared" si="12"/>
        <v>17303</v>
      </c>
      <c r="G41" s="56">
        <f t="shared" si="12"/>
        <v>21941</v>
      </c>
      <c r="H41" s="56">
        <f t="shared" si="12"/>
        <v>26578</v>
      </c>
      <c r="I41" s="57">
        <f t="shared" si="12"/>
        <v>31215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49</v>
      </c>
      <c r="H43" s="73"/>
      <c r="I43" s="73"/>
    </row>
    <row r="44" spans="1:9" ht="14.25" x14ac:dyDescent="0.15">
      <c r="A44" s="72" t="s">
        <v>26</v>
      </c>
      <c r="B44" s="1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33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44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3">SUM(C48:C54)</f>
        <v>1124</v>
      </c>
      <c r="D55" s="43">
        <f t="shared" si="13"/>
        <v>1880</v>
      </c>
      <c r="E55" s="42">
        <f t="shared" si="13"/>
        <v>2636</v>
      </c>
      <c r="F55" s="43">
        <f t="shared" si="13"/>
        <v>3392</v>
      </c>
      <c r="G55" s="42">
        <f t="shared" si="13"/>
        <v>4148</v>
      </c>
      <c r="H55" s="43">
        <f t="shared" si="13"/>
        <v>4904</v>
      </c>
      <c r="I55" s="44">
        <f t="shared" si="13"/>
        <v>5660</v>
      </c>
    </row>
    <row r="56" spans="1:9" ht="12.95" customHeight="1" x14ac:dyDescent="0.15">
      <c r="A56" s="15"/>
      <c r="B56" s="7" t="s">
        <v>50</v>
      </c>
      <c r="C56" s="34">
        <f t="shared" ref="C56:I56" si="14">ROUND((C55)*111/1000,0)</f>
        <v>125</v>
      </c>
      <c r="D56" s="34">
        <f t="shared" si="14"/>
        <v>209</v>
      </c>
      <c r="E56" s="34">
        <f t="shared" si="14"/>
        <v>293</v>
      </c>
      <c r="F56" s="34">
        <f t="shared" si="14"/>
        <v>377</v>
      </c>
      <c r="G56" s="34">
        <f t="shared" si="14"/>
        <v>460</v>
      </c>
      <c r="H56" s="34">
        <f t="shared" si="14"/>
        <v>544</v>
      </c>
      <c r="I56" s="35">
        <f t="shared" si="14"/>
        <v>628</v>
      </c>
    </row>
    <row r="57" spans="1:9" ht="12.95" customHeight="1" x14ac:dyDescent="0.15">
      <c r="A57" s="15"/>
      <c r="B57" s="10" t="s">
        <v>11</v>
      </c>
      <c r="C57" s="45">
        <f t="shared" ref="C57:I57" si="15">ROUNDDOWN((C55+C56)*11.1,0)</f>
        <v>13863</v>
      </c>
      <c r="D57" s="45">
        <f t="shared" si="15"/>
        <v>23187</v>
      </c>
      <c r="E57" s="45">
        <f t="shared" si="15"/>
        <v>32511</v>
      </c>
      <c r="F57" s="45">
        <f t="shared" si="15"/>
        <v>41835</v>
      </c>
      <c r="G57" s="45">
        <f t="shared" si="15"/>
        <v>51148</v>
      </c>
      <c r="H57" s="45">
        <f t="shared" si="15"/>
        <v>60472</v>
      </c>
      <c r="I57" s="46">
        <f t="shared" si="15"/>
        <v>69796</v>
      </c>
    </row>
    <row r="58" spans="1:9" ht="12.95" customHeight="1" x14ac:dyDescent="0.15">
      <c r="A58" s="15"/>
      <c r="B58" s="11" t="s">
        <v>17</v>
      </c>
      <c r="C58" s="39">
        <f>ROUNDDOWN(C57*0.9,0)</f>
        <v>12476</v>
      </c>
      <c r="D58" s="39">
        <f t="shared" ref="D58:I58" si="16">ROUNDDOWN(D57*0.9,0)</f>
        <v>20868</v>
      </c>
      <c r="E58" s="39">
        <f t="shared" si="16"/>
        <v>29259</v>
      </c>
      <c r="F58" s="39">
        <f t="shared" si="16"/>
        <v>37651</v>
      </c>
      <c r="G58" s="39">
        <f t="shared" si="16"/>
        <v>46033</v>
      </c>
      <c r="H58" s="39">
        <f t="shared" si="16"/>
        <v>54424</v>
      </c>
      <c r="I58" s="41">
        <f t="shared" si="16"/>
        <v>62816</v>
      </c>
    </row>
    <row r="59" spans="1:9" ht="12.95" customHeight="1" x14ac:dyDescent="0.15">
      <c r="A59" s="15"/>
      <c r="B59" s="9" t="s">
        <v>12</v>
      </c>
      <c r="C59" s="47">
        <f>C57-C58</f>
        <v>1387</v>
      </c>
      <c r="D59" s="47">
        <f t="shared" ref="D59:I59" si="17">D57-D58</f>
        <v>2319</v>
      </c>
      <c r="E59" s="47">
        <f t="shared" si="17"/>
        <v>3252</v>
      </c>
      <c r="F59" s="47">
        <f t="shared" si="17"/>
        <v>4184</v>
      </c>
      <c r="G59" s="47">
        <f t="shared" si="17"/>
        <v>5115</v>
      </c>
      <c r="H59" s="47">
        <f t="shared" si="17"/>
        <v>6048</v>
      </c>
      <c r="I59" s="48">
        <f t="shared" si="17"/>
        <v>6980</v>
      </c>
    </row>
    <row r="60" spans="1:9" ht="12.95" customHeight="1" x14ac:dyDescent="0.15">
      <c r="A60" s="15"/>
      <c r="B60" s="10" t="s">
        <v>13</v>
      </c>
      <c r="C60" s="39">
        <v>1210</v>
      </c>
      <c r="D60" s="39">
        <f>SUM(C60+390)</f>
        <v>1600</v>
      </c>
      <c r="E60" s="39">
        <f>SUM(D60+1600)</f>
        <v>3200</v>
      </c>
      <c r="F60" s="39">
        <f>SUM(E60+1600)</f>
        <v>4800</v>
      </c>
      <c r="G60" s="39">
        <f>SUM(F60+1600)</f>
        <v>6400</v>
      </c>
      <c r="H60" s="39">
        <f>SUM(G60+1600)</f>
        <v>8000</v>
      </c>
      <c r="I60" s="41">
        <f>SUM(H60+1600)</f>
        <v>9600</v>
      </c>
    </row>
    <row r="61" spans="1:9" ht="12.95" customHeight="1" x14ac:dyDescent="0.15">
      <c r="A61" s="15"/>
      <c r="B61" s="10" t="s">
        <v>14</v>
      </c>
      <c r="C61" s="39">
        <v>2100</v>
      </c>
      <c r="D61" s="39">
        <f>SUM(C61*2)</f>
        <v>4200</v>
      </c>
      <c r="E61" s="39">
        <f>SUM(C61*3)</f>
        <v>6300</v>
      </c>
      <c r="F61" s="39">
        <f>SUM(C61*4)</f>
        <v>8400</v>
      </c>
      <c r="G61" s="39">
        <f>SUM(C61*5)</f>
        <v>10500</v>
      </c>
      <c r="H61" s="39">
        <f>SUM(C61*6)</f>
        <v>12600</v>
      </c>
      <c r="I61" s="41">
        <f>SUM(C61*7)</f>
        <v>14700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8">SUM(C59:C62)</f>
        <v>4797</v>
      </c>
      <c r="D63" s="56">
        <f t="shared" si="18"/>
        <v>8219</v>
      </c>
      <c r="E63" s="56">
        <f t="shared" si="18"/>
        <v>12952</v>
      </c>
      <c r="F63" s="56">
        <f t="shared" si="18"/>
        <v>17684</v>
      </c>
      <c r="G63" s="56">
        <f t="shared" si="18"/>
        <v>22415</v>
      </c>
      <c r="H63" s="56">
        <f t="shared" si="18"/>
        <v>27148</v>
      </c>
      <c r="I63" s="57">
        <f t="shared" si="18"/>
        <v>31880</v>
      </c>
    </row>
    <row r="64" spans="1:9" ht="25.5" customHeight="1" thickBot="1" x14ac:dyDescent="0.2">
      <c r="A64" s="2"/>
    </row>
    <row r="65" spans="1:9" ht="18" customHeight="1" thickBot="1" x14ac:dyDescent="0.2">
      <c r="A65" s="31"/>
      <c r="B65" s="26" t="s">
        <v>18</v>
      </c>
      <c r="C65" s="13"/>
      <c r="D65" s="13"/>
      <c r="E65" s="13"/>
      <c r="F65" s="5"/>
      <c r="G65" s="5"/>
      <c r="H65" s="5"/>
      <c r="I65" s="6"/>
    </row>
    <row r="66" spans="1:9" ht="12.95" customHeight="1" x14ac:dyDescent="0.15">
      <c r="A66" s="33" t="s">
        <v>20</v>
      </c>
      <c r="B66" s="19" t="s">
        <v>0</v>
      </c>
      <c r="C66" s="17" t="s">
        <v>2</v>
      </c>
      <c r="D66" s="16" t="s">
        <v>3</v>
      </c>
      <c r="E66" s="17" t="s">
        <v>4</v>
      </c>
      <c r="F66" s="16" t="s">
        <v>5</v>
      </c>
      <c r="G66" s="17" t="s">
        <v>6</v>
      </c>
      <c r="H66" s="16" t="s">
        <v>7</v>
      </c>
      <c r="I66" s="18" t="s">
        <v>8</v>
      </c>
    </row>
    <row r="67" spans="1:9" ht="12.95" customHeight="1" x14ac:dyDescent="0.15">
      <c r="A67" s="33"/>
      <c r="B67" s="7" t="s">
        <v>1</v>
      </c>
      <c r="C67" s="53">
        <v>764</v>
      </c>
      <c r="D67" s="49">
        <f>SUM(C67*2)</f>
        <v>1528</v>
      </c>
      <c r="E67" s="34">
        <f>SUM(C67*3)</f>
        <v>2292</v>
      </c>
      <c r="F67" s="49">
        <f>SUM(C67*4)</f>
        <v>3056</v>
      </c>
      <c r="G67" s="34">
        <f>SUM(C67*5)</f>
        <v>3820</v>
      </c>
      <c r="H67" s="49">
        <f>SUM(C67*6)</f>
        <v>4584</v>
      </c>
      <c r="I67" s="35">
        <f>SUM(C67*7)</f>
        <v>5348</v>
      </c>
    </row>
    <row r="68" spans="1:9" ht="12.95" customHeight="1" x14ac:dyDescent="0.15">
      <c r="A68" s="15"/>
      <c r="B68" s="23" t="s">
        <v>28</v>
      </c>
      <c r="C68" s="36">
        <v>12</v>
      </c>
      <c r="D68" s="37">
        <v>24</v>
      </c>
      <c r="E68" s="36">
        <v>36</v>
      </c>
      <c r="F68" s="37">
        <v>48</v>
      </c>
      <c r="G68" s="36">
        <v>60</v>
      </c>
      <c r="H68" s="37">
        <v>72</v>
      </c>
      <c r="I68" s="38">
        <v>84</v>
      </c>
    </row>
    <row r="69" spans="1:9" ht="12.95" customHeight="1" x14ac:dyDescent="0.15">
      <c r="A69" s="15"/>
      <c r="B69" s="24" t="s">
        <v>38</v>
      </c>
      <c r="C69" s="39">
        <v>4</v>
      </c>
      <c r="D69" s="40">
        <f>SUM(C69*2)</f>
        <v>8</v>
      </c>
      <c r="E69" s="39">
        <f>SUM(C69*3)</f>
        <v>12</v>
      </c>
      <c r="F69" s="40">
        <f>SUM(C69*4)</f>
        <v>16</v>
      </c>
      <c r="G69" s="39">
        <f>SUM(C69*5)</f>
        <v>20</v>
      </c>
      <c r="H69" s="40">
        <f>SUM(C69*6)</f>
        <v>24</v>
      </c>
      <c r="I69" s="41">
        <f>SUM(C69*7)</f>
        <v>28</v>
      </c>
    </row>
    <row r="70" spans="1:9" ht="12.95" customHeight="1" x14ac:dyDescent="0.15">
      <c r="A70" s="15"/>
      <c r="B70" s="24" t="s">
        <v>39</v>
      </c>
      <c r="C70" s="39">
        <v>8</v>
      </c>
      <c r="D70" s="40">
        <f>SUM(C70*2)</f>
        <v>16</v>
      </c>
      <c r="E70" s="39">
        <f>SUM(C70*3)</f>
        <v>24</v>
      </c>
      <c r="F70" s="40">
        <f>SUM(C70*4)</f>
        <v>32</v>
      </c>
      <c r="G70" s="39">
        <f>SUM(C70*5)</f>
        <v>40</v>
      </c>
      <c r="H70" s="40">
        <f>SUM(C70*6)</f>
        <v>48</v>
      </c>
      <c r="I70" s="41">
        <f>SUM(C70*7)</f>
        <v>56</v>
      </c>
    </row>
    <row r="71" spans="1:9" ht="12.95" customHeight="1" x14ac:dyDescent="0.15">
      <c r="A71" s="15"/>
      <c r="B71" s="24" t="s">
        <v>33</v>
      </c>
      <c r="C71" s="39">
        <v>18</v>
      </c>
      <c r="D71" s="40">
        <f>SUM(C71*2)</f>
        <v>36</v>
      </c>
      <c r="E71" s="39">
        <f>SUM(C71*3)</f>
        <v>54</v>
      </c>
      <c r="F71" s="40">
        <f>SUM(C71*4)</f>
        <v>72</v>
      </c>
      <c r="G71" s="39">
        <f>SUM(C71*5)</f>
        <v>90</v>
      </c>
      <c r="H71" s="40">
        <f>SUM(C71*6)</f>
        <v>108</v>
      </c>
      <c r="I71" s="41">
        <f>SUM(C71*7)</f>
        <v>126</v>
      </c>
    </row>
    <row r="72" spans="1:9" ht="12.95" customHeight="1" x14ac:dyDescent="0.15">
      <c r="A72" s="15"/>
      <c r="B72" s="24" t="s">
        <v>44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10</v>
      </c>
      <c r="C73" s="39">
        <v>368</v>
      </c>
      <c r="D73" s="40">
        <v>368</v>
      </c>
      <c r="E73" s="39">
        <v>368</v>
      </c>
      <c r="F73" s="40">
        <v>368</v>
      </c>
      <c r="G73" s="39">
        <v>368</v>
      </c>
      <c r="H73" s="40">
        <v>368</v>
      </c>
      <c r="I73" s="41">
        <v>368</v>
      </c>
    </row>
    <row r="74" spans="1:9" ht="12.95" customHeight="1" x14ac:dyDescent="0.15">
      <c r="A74" s="15"/>
      <c r="B74" s="25" t="s">
        <v>9</v>
      </c>
      <c r="C74" s="42">
        <f t="shared" ref="C74:I74" si="19">SUM(C67:C73)</f>
        <v>1192</v>
      </c>
      <c r="D74" s="43">
        <f t="shared" si="19"/>
        <v>2016</v>
      </c>
      <c r="E74" s="42">
        <f t="shared" si="19"/>
        <v>2840</v>
      </c>
      <c r="F74" s="43">
        <f t="shared" si="19"/>
        <v>3664</v>
      </c>
      <c r="G74" s="42">
        <f t="shared" si="19"/>
        <v>4488</v>
      </c>
      <c r="H74" s="43">
        <f t="shared" si="19"/>
        <v>5312</v>
      </c>
      <c r="I74" s="44">
        <f t="shared" si="19"/>
        <v>6136</v>
      </c>
    </row>
    <row r="75" spans="1:9" ht="12.95" customHeight="1" x14ac:dyDescent="0.15">
      <c r="A75" s="15"/>
      <c r="B75" s="7" t="s">
        <v>50</v>
      </c>
      <c r="C75" s="34">
        <f t="shared" ref="C75:I75" si="20">ROUND((C74)*111/1000,0)</f>
        <v>132</v>
      </c>
      <c r="D75" s="34">
        <f t="shared" si="20"/>
        <v>224</v>
      </c>
      <c r="E75" s="34">
        <f t="shared" si="20"/>
        <v>315</v>
      </c>
      <c r="F75" s="34">
        <f t="shared" si="20"/>
        <v>407</v>
      </c>
      <c r="G75" s="34">
        <f t="shared" si="20"/>
        <v>498</v>
      </c>
      <c r="H75" s="34">
        <f t="shared" si="20"/>
        <v>590</v>
      </c>
      <c r="I75" s="35">
        <f t="shared" si="20"/>
        <v>681</v>
      </c>
    </row>
    <row r="76" spans="1:9" ht="12.95" customHeight="1" x14ac:dyDescent="0.15">
      <c r="A76" s="15"/>
      <c r="B76" s="10" t="s">
        <v>11</v>
      </c>
      <c r="C76" s="45">
        <f t="shared" ref="C76:I76" si="21">ROUNDDOWN((C74+C75)*11.1,0)</f>
        <v>14696</v>
      </c>
      <c r="D76" s="45">
        <f t="shared" si="21"/>
        <v>24864</v>
      </c>
      <c r="E76" s="45">
        <f t="shared" si="21"/>
        <v>35020</v>
      </c>
      <c r="F76" s="45">
        <f t="shared" si="21"/>
        <v>45188</v>
      </c>
      <c r="G76" s="45">
        <f t="shared" si="21"/>
        <v>55344</v>
      </c>
      <c r="H76" s="45">
        <f t="shared" si="21"/>
        <v>65512</v>
      </c>
      <c r="I76" s="46">
        <f t="shared" si="21"/>
        <v>75668</v>
      </c>
    </row>
    <row r="77" spans="1:9" ht="12.95" customHeight="1" x14ac:dyDescent="0.15">
      <c r="A77" s="15"/>
      <c r="B77" s="11" t="s">
        <v>17</v>
      </c>
      <c r="C77" s="39">
        <f>ROUNDDOWN(C76*0.9,0)</f>
        <v>13226</v>
      </c>
      <c r="D77" s="39">
        <f t="shared" ref="D77:I77" si="22">ROUNDDOWN(D76*0.9,0)</f>
        <v>22377</v>
      </c>
      <c r="E77" s="39">
        <f t="shared" si="22"/>
        <v>31518</v>
      </c>
      <c r="F77" s="39">
        <f t="shared" si="22"/>
        <v>40669</v>
      </c>
      <c r="G77" s="39">
        <f t="shared" si="22"/>
        <v>49809</v>
      </c>
      <c r="H77" s="39">
        <f t="shared" si="22"/>
        <v>58960</v>
      </c>
      <c r="I77" s="41">
        <f t="shared" si="22"/>
        <v>68101</v>
      </c>
    </row>
    <row r="78" spans="1:9" ht="12.95" customHeight="1" x14ac:dyDescent="0.15">
      <c r="A78" s="15"/>
      <c r="B78" s="9" t="s">
        <v>12</v>
      </c>
      <c r="C78" s="47">
        <f>C76-C77</f>
        <v>1470</v>
      </c>
      <c r="D78" s="47">
        <f t="shared" ref="D78:I78" si="23">D76-D77</f>
        <v>2487</v>
      </c>
      <c r="E78" s="47">
        <f t="shared" si="23"/>
        <v>3502</v>
      </c>
      <c r="F78" s="47">
        <f t="shared" si="23"/>
        <v>4519</v>
      </c>
      <c r="G78" s="47">
        <f t="shared" si="23"/>
        <v>5535</v>
      </c>
      <c r="H78" s="47">
        <f t="shared" si="23"/>
        <v>6552</v>
      </c>
      <c r="I78" s="48">
        <f t="shared" si="23"/>
        <v>7567</v>
      </c>
    </row>
    <row r="79" spans="1:9" ht="12.95" customHeight="1" x14ac:dyDescent="0.15">
      <c r="A79" s="15"/>
      <c r="B79" s="10" t="s">
        <v>13</v>
      </c>
      <c r="C79" s="39">
        <v>1210</v>
      </c>
      <c r="D79" s="39">
        <f>SUM(C79+390)</f>
        <v>1600</v>
      </c>
      <c r="E79" s="39">
        <f>SUM(D79+1600)</f>
        <v>3200</v>
      </c>
      <c r="F79" s="39">
        <f>SUM(E79+1600)</f>
        <v>4800</v>
      </c>
      <c r="G79" s="39">
        <f>SUM(F79+1600)</f>
        <v>6400</v>
      </c>
      <c r="H79" s="39">
        <f>SUM(G79+1600)</f>
        <v>8000</v>
      </c>
      <c r="I79" s="41">
        <f>SUM(H79+1600)</f>
        <v>9600</v>
      </c>
    </row>
    <row r="80" spans="1:9" ht="12.95" customHeight="1" x14ac:dyDescent="0.15">
      <c r="A80" s="15"/>
      <c r="B80" s="10" t="s">
        <v>14</v>
      </c>
      <c r="C80" s="39">
        <v>2100</v>
      </c>
      <c r="D80" s="39">
        <f>SUM(C80*2)</f>
        <v>4200</v>
      </c>
      <c r="E80" s="39">
        <f>SUM(C80*3)</f>
        <v>6300</v>
      </c>
      <c r="F80" s="39">
        <f>SUM(C80*4)</f>
        <v>8400</v>
      </c>
      <c r="G80" s="39">
        <f>SUM(C80*5)</f>
        <v>10500</v>
      </c>
      <c r="H80" s="39">
        <f>SUM(C80*6)</f>
        <v>12600</v>
      </c>
      <c r="I80" s="41">
        <f>SUM(C80*7)</f>
        <v>14700</v>
      </c>
    </row>
    <row r="81" spans="1:9" ht="12.95" customHeight="1" thickBot="1" x14ac:dyDescent="0.2">
      <c r="A81" s="15"/>
      <c r="B81" s="12" t="s">
        <v>15</v>
      </c>
      <c r="C81" s="62">
        <v>100</v>
      </c>
      <c r="D81" s="63">
        <v>100</v>
      </c>
      <c r="E81" s="62">
        <v>200</v>
      </c>
      <c r="F81" s="63">
        <v>300</v>
      </c>
      <c r="G81" s="62">
        <v>400</v>
      </c>
      <c r="H81" s="63">
        <v>500</v>
      </c>
      <c r="I81" s="64">
        <v>600</v>
      </c>
    </row>
    <row r="82" spans="1:9" s="58" customFormat="1" ht="18.75" customHeight="1" thickBot="1" x14ac:dyDescent="0.2">
      <c r="A82" s="54"/>
      <c r="B82" s="55" t="s">
        <v>16</v>
      </c>
      <c r="C82" s="56">
        <f t="shared" ref="C82:I82" si="24">SUM(C78:C81)</f>
        <v>4880</v>
      </c>
      <c r="D82" s="56">
        <f t="shared" si="24"/>
        <v>8387</v>
      </c>
      <c r="E82" s="56">
        <f t="shared" si="24"/>
        <v>13202</v>
      </c>
      <c r="F82" s="56">
        <f t="shared" si="24"/>
        <v>18019</v>
      </c>
      <c r="G82" s="56">
        <f t="shared" si="24"/>
        <v>22835</v>
      </c>
      <c r="H82" s="56">
        <f t="shared" si="24"/>
        <v>27652</v>
      </c>
      <c r="I82" s="57">
        <f t="shared" si="24"/>
        <v>32467</v>
      </c>
    </row>
    <row r="83" spans="1:9" s="1" customFormat="1" ht="9" customHeight="1" x14ac:dyDescent="0.15">
      <c r="A83" s="28"/>
      <c r="B83" s="29"/>
      <c r="C83" s="30"/>
      <c r="D83" s="30"/>
      <c r="E83" s="30"/>
      <c r="F83" s="30"/>
      <c r="G83" s="30"/>
      <c r="H83" s="30"/>
      <c r="I83" s="30"/>
    </row>
    <row r="84" spans="1:9" ht="13.5" customHeight="1" thickBot="1" x14ac:dyDescent="0.2">
      <c r="A84" s="1"/>
    </row>
    <row r="85" spans="1:9" ht="18" customHeight="1" thickBot="1" x14ac:dyDescent="0.2">
      <c r="A85" s="31"/>
      <c r="B85" s="26" t="s">
        <v>18</v>
      </c>
      <c r="C85" s="13"/>
      <c r="D85" s="13"/>
      <c r="E85" s="13"/>
      <c r="F85" s="5"/>
      <c r="G85" s="5"/>
      <c r="H85" s="5"/>
      <c r="I85" s="6"/>
    </row>
    <row r="86" spans="1:9" ht="12.95" customHeight="1" x14ac:dyDescent="0.15">
      <c r="A86" s="33" t="s">
        <v>21</v>
      </c>
      <c r="B86" s="19" t="s">
        <v>0</v>
      </c>
      <c r="C86" s="17" t="s">
        <v>2</v>
      </c>
      <c r="D86" s="16" t="s">
        <v>3</v>
      </c>
      <c r="E86" s="17" t="s">
        <v>4</v>
      </c>
      <c r="F86" s="16" t="s">
        <v>5</v>
      </c>
      <c r="G86" s="17" t="s">
        <v>6</v>
      </c>
      <c r="H86" s="16" t="s">
        <v>7</v>
      </c>
      <c r="I86" s="20" t="s">
        <v>8</v>
      </c>
    </row>
    <row r="87" spans="1:9" ht="12.95" customHeight="1" x14ac:dyDescent="0.15">
      <c r="A87" s="32"/>
      <c r="B87" s="7" t="s">
        <v>1</v>
      </c>
      <c r="C87" s="34">
        <v>838</v>
      </c>
      <c r="D87" s="49">
        <f>SUM(C87*2)</f>
        <v>1676</v>
      </c>
      <c r="E87" s="34">
        <f>SUM(C87*3)</f>
        <v>2514</v>
      </c>
      <c r="F87" s="49">
        <f>SUM(C87*4)</f>
        <v>3352</v>
      </c>
      <c r="G87" s="34">
        <f>SUM(C87*5)</f>
        <v>4190</v>
      </c>
      <c r="H87" s="49">
        <f>SUM(C87*6)</f>
        <v>5028</v>
      </c>
      <c r="I87" s="35">
        <f>SUM(C87*7)</f>
        <v>5866</v>
      </c>
    </row>
    <row r="88" spans="1:9" ht="12.95" customHeight="1" x14ac:dyDescent="0.15">
      <c r="A88" s="15"/>
      <c r="B88" s="23" t="s">
        <v>28</v>
      </c>
      <c r="C88" s="36">
        <v>12</v>
      </c>
      <c r="D88" s="37">
        <v>24</v>
      </c>
      <c r="E88" s="36">
        <v>36</v>
      </c>
      <c r="F88" s="37">
        <v>48</v>
      </c>
      <c r="G88" s="36">
        <v>60</v>
      </c>
      <c r="H88" s="37">
        <v>72</v>
      </c>
      <c r="I88" s="38">
        <v>84</v>
      </c>
    </row>
    <row r="89" spans="1:9" ht="12.95" customHeight="1" x14ac:dyDescent="0.15">
      <c r="A89" s="15"/>
      <c r="B89" s="24" t="s">
        <v>38</v>
      </c>
      <c r="C89" s="39">
        <v>4</v>
      </c>
      <c r="D89" s="40">
        <f>SUM(C89*2)</f>
        <v>8</v>
      </c>
      <c r="E89" s="39">
        <f>SUM(C89*3)</f>
        <v>12</v>
      </c>
      <c r="F89" s="40">
        <f>SUM(C89*4)</f>
        <v>16</v>
      </c>
      <c r="G89" s="39">
        <f>SUM(C89*5)</f>
        <v>20</v>
      </c>
      <c r="H89" s="40">
        <f>SUM(C89*6)</f>
        <v>24</v>
      </c>
      <c r="I89" s="41">
        <f>SUM(C89*7)</f>
        <v>28</v>
      </c>
    </row>
    <row r="90" spans="1:9" ht="12.95" customHeight="1" x14ac:dyDescent="0.15">
      <c r="A90" s="15"/>
      <c r="B90" s="24" t="s">
        <v>39</v>
      </c>
      <c r="C90" s="39">
        <v>8</v>
      </c>
      <c r="D90" s="40">
        <f>SUM(C90*2)</f>
        <v>16</v>
      </c>
      <c r="E90" s="39">
        <f>SUM(C90*3)</f>
        <v>24</v>
      </c>
      <c r="F90" s="40">
        <f>SUM(C90*4)</f>
        <v>32</v>
      </c>
      <c r="G90" s="39">
        <f>SUM(C90*5)</f>
        <v>40</v>
      </c>
      <c r="H90" s="40">
        <f>SUM(C90*6)</f>
        <v>48</v>
      </c>
      <c r="I90" s="41">
        <f>SUM(C90*7)</f>
        <v>56</v>
      </c>
    </row>
    <row r="91" spans="1:9" ht="12.95" customHeight="1" x14ac:dyDescent="0.15">
      <c r="A91" s="15"/>
      <c r="B91" s="24" t="s">
        <v>33</v>
      </c>
      <c r="C91" s="39">
        <v>18</v>
      </c>
      <c r="D91" s="40">
        <f>SUM(C91*2)</f>
        <v>36</v>
      </c>
      <c r="E91" s="39">
        <f>SUM(C91*3)</f>
        <v>54</v>
      </c>
      <c r="F91" s="40">
        <f>SUM(C91*4)</f>
        <v>72</v>
      </c>
      <c r="G91" s="39">
        <f>SUM(C91*5)</f>
        <v>90</v>
      </c>
      <c r="H91" s="40">
        <f>SUM(C91*6)</f>
        <v>108</v>
      </c>
      <c r="I91" s="41">
        <f>SUM(C91*7)</f>
        <v>126</v>
      </c>
    </row>
    <row r="92" spans="1:9" ht="12.95" customHeight="1" x14ac:dyDescent="0.15">
      <c r="A92" s="15"/>
      <c r="B92" s="24" t="s">
        <v>44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32"/>
      <c r="B93" s="24" t="s">
        <v>10</v>
      </c>
      <c r="C93" s="39">
        <v>368</v>
      </c>
      <c r="D93" s="40">
        <v>368</v>
      </c>
      <c r="E93" s="39">
        <v>368</v>
      </c>
      <c r="F93" s="40">
        <v>368</v>
      </c>
      <c r="G93" s="39">
        <v>368</v>
      </c>
      <c r="H93" s="40">
        <v>368</v>
      </c>
      <c r="I93" s="41">
        <v>368</v>
      </c>
    </row>
    <row r="94" spans="1:9" ht="12.95" customHeight="1" x14ac:dyDescent="0.15">
      <c r="A94" s="15"/>
      <c r="B94" s="25" t="s">
        <v>9</v>
      </c>
      <c r="C94" s="42">
        <f t="shared" ref="C94:I94" si="25">SUM(C87:C93)</f>
        <v>1266</v>
      </c>
      <c r="D94" s="43">
        <f t="shared" si="25"/>
        <v>2164</v>
      </c>
      <c r="E94" s="42">
        <f t="shared" si="25"/>
        <v>3062</v>
      </c>
      <c r="F94" s="43">
        <f t="shared" si="25"/>
        <v>3960</v>
      </c>
      <c r="G94" s="42">
        <f t="shared" si="25"/>
        <v>4858</v>
      </c>
      <c r="H94" s="43">
        <f t="shared" si="25"/>
        <v>5756</v>
      </c>
      <c r="I94" s="44">
        <f t="shared" si="25"/>
        <v>6654</v>
      </c>
    </row>
    <row r="95" spans="1:9" ht="12.95" customHeight="1" x14ac:dyDescent="0.15">
      <c r="A95" s="15"/>
      <c r="B95" s="7" t="s">
        <v>50</v>
      </c>
      <c r="C95" s="34">
        <f t="shared" ref="C95:I95" si="26">ROUND((C94)*111/1000,0)</f>
        <v>141</v>
      </c>
      <c r="D95" s="34">
        <f t="shared" si="26"/>
        <v>240</v>
      </c>
      <c r="E95" s="34">
        <f t="shared" si="26"/>
        <v>340</v>
      </c>
      <c r="F95" s="34">
        <f t="shared" si="26"/>
        <v>440</v>
      </c>
      <c r="G95" s="34">
        <f t="shared" si="26"/>
        <v>539</v>
      </c>
      <c r="H95" s="34">
        <f t="shared" si="26"/>
        <v>639</v>
      </c>
      <c r="I95" s="35">
        <f t="shared" si="26"/>
        <v>739</v>
      </c>
    </row>
    <row r="96" spans="1:9" ht="12.95" customHeight="1" x14ac:dyDescent="0.15">
      <c r="A96" s="15"/>
      <c r="B96" s="10" t="s">
        <v>11</v>
      </c>
      <c r="C96" s="45">
        <f t="shared" ref="C96:I96" si="27">ROUNDDOWN((C94+C95)*11.1,0)</f>
        <v>15617</v>
      </c>
      <c r="D96" s="45">
        <f t="shared" si="27"/>
        <v>26684</v>
      </c>
      <c r="E96" s="45">
        <f t="shared" si="27"/>
        <v>37762</v>
      </c>
      <c r="F96" s="45">
        <f t="shared" si="27"/>
        <v>48840</v>
      </c>
      <c r="G96" s="45">
        <f t="shared" si="27"/>
        <v>59906</v>
      </c>
      <c r="H96" s="45">
        <f t="shared" si="27"/>
        <v>70984</v>
      </c>
      <c r="I96" s="46">
        <f t="shared" si="27"/>
        <v>82062</v>
      </c>
    </row>
    <row r="97" spans="1:9" ht="12.95" customHeight="1" x14ac:dyDescent="0.15">
      <c r="A97" s="15"/>
      <c r="B97" s="11" t="s">
        <v>17</v>
      </c>
      <c r="C97" s="39">
        <f>ROUNDDOWN(C96*0.9,0)</f>
        <v>14055</v>
      </c>
      <c r="D97" s="39">
        <f t="shared" ref="D97:I97" si="28">ROUNDDOWN(D96*0.9,0)</f>
        <v>24015</v>
      </c>
      <c r="E97" s="39">
        <f t="shared" si="28"/>
        <v>33985</v>
      </c>
      <c r="F97" s="39">
        <f t="shared" si="28"/>
        <v>43956</v>
      </c>
      <c r="G97" s="39">
        <f t="shared" si="28"/>
        <v>53915</v>
      </c>
      <c r="H97" s="39">
        <f t="shared" si="28"/>
        <v>63885</v>
      </c>
      <c r="I97" s="41">
        <f t="shared" si="28"/>
        <v>73855</v>
      </c>
    </row>
    <row r="98" spans="1:9" ht="12.95" customHeight="1" x14ac:dyDescent="0.15">
      <c r="A98" s="15"/>
      <c r="B98" s="9" t="s">
        <v>12</v>
      </c>
      <c r="C98" s="47">
        <f>C96-C97</f>
        <v>1562</v>
      </c>
      <c r="D98" s="47">
        <f t="shared" ref="D98:I98" si="29">D96-D97</f>
        <v>2669</v>
      </c>
      <c r="E98" s="47">
        <f t="shared" si="29"/>
        <v>3777</v>
      </c>
      <c r="F98" s="47">
        <f t="shared" si="29"/>
        <v>4884</v>
      </c>
      <c r="G98" s="47">
        <f t="shared" si="29"/>
        <v>5991</v>
      </c>
      <c r="H98" s="47">
        <f t="shared" si="29"/>
        <v>7099</v>
      </c>
      <c r="I98" s="48">
        <f t="shared" si="29"/>
        <v>8207</v>
      </c>
    </row>
    <row r="99" spans="1:9" ht="12.95" customHeight="1" x14ac:dyDescent="0.15">
      <c r="A99" s="32"/>
      <c r="B99" s="10" t="s">
        <v>13</v>
      </c>
      <c r="C99" s="39">
        <v>1210</v>
      </c>
      <c r="D99" s="39">
        <f>SUM(C99+390)</f>
        <v>1600</v>
      </c>
      <c r="E99" s="39">
        <f>SUM(D99+1600)</f>
        <v>3200</v>
      </c>
      <c r="F99" s="39">
        <f>SUM(E99+1600)</f>
        <v>4800</v>
      </c>
      <c r="G99" s="39">
        <f>SUM(F99+1600)</f>
        <v>6400</v>
      </c>
      <c r="H99" s="39">
        <f>SUM(G99+1600)</f>
        <v>8000</v>
      </c>
      <c r="I99" s="41">
        <f>SUM(H99+1600)</f>
        <v>9600</v>
      </c>
    </row>
    <row r="100" spans="1:9" ht="12.95" customHeight="1" x14ac:dyDescent="0.15">
      <c r="A100" s="32"/>
      <c r="B100" s="10" t="s">
        <v>14</v>
      </c>
      <c r="C100" s="39">
        <v>2100</v>
      </c>
      <c r="D100" s="39">
        <f>SUM(C100*2)</f>
        <v>4200</v>
      </c>
      <c r="E100" s="39">
        <f>SUM(C100*3)</f>
        <v>6300</v>
      </c>
      <c r="F100" s="39">
        <f>SUM(C100*4)</f>
        <v>8400</v>
      </c>
      <c r="G100" s="39">
        <f>SUM(C100*5)</f>
        <v>10500</v>
      </c>
      <c r="H100" s="39">
        <f>SUM(C100*6)</f>
        <v>12600</v>
      </c>
      <c r="I100" s="41">
        <f>SUM(C100*7)</f>
        <v>14700</v>
      </c>
    </row>
    <row r="101" spans="1:9" ht="12.95" customHeight="1" thickBot="1" x14ac:dyDescent="0.2">
      <c r="A101" s="32"/>
      <c r="B101" s="12" t="s">
        <v>15</v>
      </c>
      <c r="C101" s="62">
        <v>100</v>
      </c>
      <c r="D101" s="63">
        <v>100</v>
      </c>
      <c r="E101" s="62">
        <v>200</v>
      </c>
      <c r="F101" s="63">
        <v>300</v>
      </c>
      <c r="G101" s="62">
        <v>400</v>
      </c>
      <c r="H101" s="63">
        <v>500</v>
      </c>
      <c r="I101" s="64">
        <v>600</v>
      </c>
    </row>
    <row r="102" spans="1:9" s="58" customFormat="1" ht="18.75" customHeight="1" thickBot="1" x14ac:dyDescent="0.2">
      <c r="A102" s="54"/>
      <c r="B102" s="55" t="s">
        <v>16</v>
      </c>
      <c r="C102" s="56">
        <f t="shared" ref="C102:I102" si="30">SUM(C98:C101)</f>
        <v>4972</v>
      </c>
      <c r="D102" s="56">
        <f t="shared" si="30"/>
        <v>8569</v>
      </c>
      <c r="E102" s="56">
        <f t="shared" si="30"/>
        <v>13477</v>
      </c>
      <c r="F102" s="56">
        <f t="shared" si="30"/>
        <v>18384</v>
      </c>
      <c r="G102" s="56">
        <f t="shared" si="30"/>
        <v>23291</v>
      </c>
      <c r="H102" s="56">
        <f t="shared" si="30"/>
        <v>28199</v>
      </c>
      <c r="I102" s="57">
        <f t="shared" si="30"/>
        <v>33107</v>
      </c>
    </row>
    <row r="103" spans="1:9" ht="37.5" customHeight="1" thickBot="1" x14ac:dyDescent="0.2">
      <c r="A103" s="2"/>
    </row>
    <row r="104" spans="1:9" ht="18" customHeight="1" thickBot="1" x14ac:dyDescent="0.2">
      <c r="A104" s="31"/>
      <c r="B104" s="26" t="s">
        <v>18</v>
      </c>
      <c r="C104" s="13"/>
      <c r="D104" s="13"/>
      <c r="E104" s="13"/>
      <c r="F104" s="5"/>
      <c r="G104" s="5"/>
      <c r="H104" s="5"/>
      <c r="I104" s="6"/>
    </row>
    <row r="105" spans="1:9" ht="12.95" customHeight="1" x14ac:dyDescent="0.15">
      <c r="A105" s="33" t="s">
        <v>22</v>
      </c>
      <c r="B105" s="19" t="s">
        <v>0</v>
      </c>
      <c r="C105" s="17" t="s">
        <v>2</v>
      </c>
      <c r="D105" s="16" t="s">
        <v>3</v>
      </c>
      <c r="E105" s="17" t="s">
        <v>4</v>
      </c>
      <c r="F105" s="16" t="s">
        <v>5</v>
      </c>
      <c r="G105" s="17" t="s">
        <v>6</v>
      </c>
      <c r="H105" s="16" t="s">
        <v>7</v>
      </c>
      <c r="I105" s="18" t="s">
        <v>8</v>
      </c>
    </row>
    <row r="106" spans="1:9" ht="12.95" customHeight="1" x14ac:dyDescent="0.15">
      <c r="A106" s="33"/>
      <c r="B106" s="21" t="s">
        <v>1</v>
      </c>
      <c r="C106" s="53">
        <v>908</v>
      </c>
      <c r="D106" s="49">
        <f>SUM(C106*2)</f>
        <v>1816</v>
      </c>
      <c r="E106" s="34">
        <f>SUM(C106*3)</f>
        <v>2724</v>
      </c>
      <c r="F106" s="49">
        <f>SUM(C106*4)</f>
        <v>3632</v>
      </c>
      <c r="G106" s="34">
        <f>SUM(C106*5)</f>
        <v>4540</v>
      </c>
      <c r="H106" s="49">
        <f>SUM(C106*6)</f>
        <v>5448</v>
      </c>
      <c r="I106" s="35">
        <f>SUM(C106*7)</f>
        <v>6356</v>
      </c>
    </row>
    <row r="107" spans="1:9" ht="12.95" customHeight="1" x14ac:dyDescent="0.15">
      <c r="A107" s="15"/>
      <c r="B107" s="23" t="s">
        <v>28</v>
      </c>
      <c r="C107" s="36">
        <v>12</v>
      </c>
      <c r="D107" s="37">
        <v>24</v>
      </c>
      <c r="E107" s="36">
        <v>36</v>
      </c>
      <c r="F107" s="37">
        <v>48</v>
      </c>
      <c r="G107" s="36">
        <v>60</v>
      </c>
      <c r="H107" s="37">
        <v>72</v>
      </c>
      <c r="I107" s="38">
        <v>84</v>
      </c>
    </row>
    <row r="108" spans="1:9" ht="12.95" customHeight="1" x14ac:dyDescent="0.15">
      <c r="A108" s="15"/>
      <c r="B108" s="24" t="s">
        <v>38</v>
      </c>
      <c r="C108" s="39">
        <v>4</v>
      </c>
      <c r="D108" s="40">
        <f>SUM(C108*2)</f>
        <v>8</v>
      </c>
      <c r="E108" s="39">
        <f>SUM(C108*3)</f>
        <v>12</v>
      </c>
      <c r="F108" s="40">
        <f>SUM(C108*4)</f>
        <v>16</v>
      </c>
      <c r="G108" s="39">
        <f>SUM(C108*5)</f>
        <v>20</v>
      </c>
      <c r="H108" s="40">
        <f>SUM(C108*6)</f>
        <v>24</v>
      </c>
      <c r="I108" s="41">
        <f>SUM(C108*7)</f>
        <v>28</v>
      </c>
    </row>
    <row r="109" spans="1:9" ht="12.95" customHeight="1" x14ac:dyDescent="0.15">
      <c r="A109" s="15"/>
      <c r="B109" s="24" t="s">
        <v>39</v>
      </c>
      <c r="C109" s="39">
        <v>8</v>
      </c>
      <c r="D109" s="40">
        <f>SUM(C109*2)</f>
        <v>16</v>
      </c>
      <c r="E109" s="39">
        <f>SUM(C109*3)</f>
        <v>24</v>
      </c>
      <c r="F109" s="40">
        <f>SUM(C109*4)</f>
        <v>32</v>
      </c>
      <c r="G109" s="39">
        <f>SUM(C109*5)</f>
        <v>40</v>
      </c>
      <c r="H109" s="40">
        <f>SUM(C109*6)</f>
        <v>48</v>
      </c>
      <c r="I109" s="41">
        <f>SUM(C109*7)</f>
        <v>56</v>
      </c>
    </row>
    <row r="110" spans="1:9" ht="12.95" customHeight="1" x14ac:dyDescent="0.15">
      <c r="A110" s="15"/>
      <c r="B110" s="24" t="s">
        <v>33</v>
      </c>
      <c r="C110" s="39">
        <v>18</v>
      </c>
      <c r="D110" s="40">
        <f>SUM(C110*2)</f>
        <v>36</v>
      </c>
      <c r="E110" s="39">
        <f>SUM(C110*3)</f>
        <v>54</v>
      </c>
      <c r="F110" s="40">
        <f>SUM(C110*4)</f>
        <v>72</v>
      </c>
      <c r="G110" s="39">
        <f>SUM(C110*5)</f>
        <v>90</v>
      </c>
      <c r="H110" s="40">
        <f>SUM(C110*6)</f>
        <v>108</v>
      </c>
      <c r="I110" s="41">
        <f>SUM(C110*7)</f>
        <v>126</v>
      </c>
    </row>
    <row r="111" spans="1:9" ht="12.95" customHeight="1" x14ac:dyDescent="0.15">
      <c r="A111" s="15"/>
      <c r="B111" s="24" t="s">
        <v>44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7" t="s">
        <v>10</v>
      </c>
      <c r="C112" s="52">
        <v>368</v>
      </c>
      <c r="D112" s="40">
        <v>368</v>
      </c>
      <c r="E112" s="39">
        <v>368</v>
      </c>
      <c r="F112" s="40">
        <v>368</v>
      </c>
      <c r="G112" s="39">
        <v>368</v>
      </c>
      <c r="H112" s="40">
        <v>368</v>
      </c>
      <c r="I112" s="41">
        <v>368</v>
      </c>
    </row>
    <row r="113" spans="1:9" ht="12.95" customHeight="1" x14ac:dyDescent="0.15">
      <c r="A113" s="15"/>
      <c r="B113" s="25" t="s">
        <v>9</v>
      </c>
      <c r="C113" s="42">
        <f t="shared" ref="C113:I113" si="31">SUM(C106:C112)</f>
        <v>1336</v>
      </c>
      <c r="D113" s="43">
        <f t="shared" si="31"/>
        <v>2304</v>
      </c>
      <c r="E113" s="42">
        <f t="shared" si="31"/>
        <v>3272</v>
      </c>
      <c r="F113" s="43">
        <f t="shared" si="31"/>
        <v>4240</v>
      </c>
      <c r="G113" s="42">
        <f t="shared" si="31"/>
        <v>5208</v>
      </c>
      <c r="H113" s="43">
        <f t="shared" si="31"/>
        <v>6176</v>
      </c>
      <c r="I113" s="44">
        <f t="shared" si="31"/>
        <v>7144</v>
      </c>
    </row>
    <row r="114" spans="1:9" ht="12.95" customHeight="1" x14ac:dyDescent="0.15">
      <c r="A114" s="15"/>
      <c r="B114" s="7" t="s">
        <v>50</v>
      </c>
      <c r="C114" s="34">
        <f t="shared" ref="C114:I114" si="32">ROUND((C113)*111/1000,0)</f>
        <v>148</v>
      </c>
      <c r="D114" s="34">
        <f t="shared" si="32"/>
        <v>256</v>
      </c>
      <c r="E114" s="34">
        <f t="shared" si="32"/>
        <v>363</v>
      </c>
      <c r="F114" s="34">
        <f t="shared" si="32"/>
        <v>471</v>
      </c>
      <c r="G114" s="34">
        <f t="shared" si="32"/>
        <v>578</v>
      </c>
      <c r="H114" s="34">
        <f t="shared" si="32"/>
        <v>686</v>
      </c>
      <c r="I114" s="35">
        <f t="shared" si="32"/>
        <v>793</v>
      </c>
    </row>
    <row r="115" spans="1:9" ht="12.95" customHeight="1" x14ac:dyDescent="0.15">
      <c r="A115" s="15"/>
      <c r="B115" s="10" t="s">
        <v>11</v>
      </c>
      <c r="C115" s="45">
        <f t="shared" ref="C115:I115" si="33">ROUNDDOWN((C113+C114)*11.1,0)</f>
        <v>16472</v>
      </c>
      <c r="D115" s="45">
        <f t="shared" si="33"/>
        <v>28416</v>
      </c>
      <c r="E115" s="45">
        <f t="shared" si="33"/>
        <v>40348</v>
      </c>
      <c r="F115" s="45">
        <f t="shared" si="33"/>
        <v>52292</v>
      </c>
      <c r="G115" s="45">
        <f t="shared" si="33"/>
        <v>64224</v>
      </c>
      <c r="H115" s="45">
        <f t="shared" si="33"/>
        <v>76168</v>
      </c>
      <c r="I115" s="46">
        <f t="shared" si="33"/>
        <v>88100</v>
      </c>
    </row>
    <row r="116" spans="1:9" ht="12.95" customHeight="1" x14ac:dyDescent="0.15">
      <c r="A116" s="15"/>
      <c r="B116" s="11" t="s">
        <v>17</v>
      </c>
      <c r="C116" s="39">
        <f>ROUNDDOWN(C115*0.9,0)</f>
        <v>14824</v>
      </c>
      <c r="D116" s="39">
        <f t="shared" ref="D116:I116" si="34">ROUNDDOWN(D115*0.9,0)</f>
        <v>25574</v>
      </c>
      <c r="E116" s="39">
        <f t="shared" si="34"/>
        <v>36313</v>
      </c>
      <c r="F116" s="39">
        <f t="shared" si="34"/>
        <v>47062</v>
      </c>
      <c r="G116" s="39">
        <f t="shared" si="34"/>
        <v>57801</v>
      </c>
      <c r="H116" s="39">
        <f t="shared" si="34"/>
        <v>68551</v>
      </c>
      <c r="I116" s="41">
        <f t="shared" si="34"/>
        <v>79290</v>
      </c>
    </row>
    <row r="117" spans="1:9" ht="12.95" customHeight="1" x14ac:dyDescent="0.15">
      <c r="A117" s="15"/>
      <c r="B117" s="9" t="s">
        <v>12</v>
      </c>
      <c r="C117" s="47">
        <f>C115-C116</f>
        <v>1648</v>
      </c>
      <c r="D117" s="47">
        <f t="shared" ref="D117:I117" si="35">D115-D116</f>
        <v>2842</v>
      </c>
      <c r="E117" s="47">
        <f t="shared" si="35"/>
        <v>4035</v>
      </c>
      <c r="F117" s="47">
        <f t="shared" si="35"/>
        <v>5230</v>
      </c>
      <c r="G117" s="47">
        <f t="shared" si="35"/>
        <v>6423</v>
      </c>
      <c r="H117" s="47">
        <f t="shared" si="35"/>
        <v>7617</v>
      </c>
      <c r="I117" s="48">
        <f t="shared" si="35"/>
        <v>8810</v>
      </c>
    </row>
    <row r="118" spans="1:9" ht="12.95" customHeight="1" x14ac:dyDescent="0.15">
      <c r="A118" s="15"/>
      <c r="B118" s="10" t="s">
        <v>13</v>
      </c>
      <c r="C118" s="39">
        <v>1210</v>
      </c>
      <c r="D118" s="39">
        <f>SUM(C118+390)</f>
        <v>1600</v>
      </c>
      <c r="E118" s="39">
        <f>SUM(D118+1600)</f>
        <v>3200</v>
      </c>
      <c r="F118" s="39">
        <f>SUM(E118+1600)</f>
        <v>4800</v>
      </c>
      <c r="G118" s="39">
        <f>SUM(F118+1600)</f>
        <v>6400</v>
      </c>
      <c r="H118" s="39">
        <f>SUM(G118+1600)</f>
        <v>8000</v>
      </c>
      <c r="I118" s="41">
        <f>SUM(H118+1600)</f>
        <v>9600</v>
      </c>
    </row>
    <row r="119" spans="1:9" ht="12.95" customHeight="1" x14ac:dyDescent="0.15">
      <c r="A119" s="15"/>
      <c r="B119" s="10" t="s">
        <v>14</v>
      </c>
      <c r="C119" s="39">
        <v>2100</v>
      </c>
      <c r="D119" s="39">
        <f>SUM(C119*2)</f>
        <v>4200</v>
      </c>
      <c r="E119" s="39">
        <f>SUM(C119*3)</f>
        <v>6300</v>
      </c>
      <c r="F119" s="39">
        <f>SUM(C119*4)</f>
        <v>8400</v>
      </c>
      <c r="G119" s="39">
        <f>SUM(C119*5)</f>
        <v>10500</v>
      </c>
      <c r="H119" s="39">
        <f>SUM(C119*6)</f>
        <v>12600</v>
      </c>
      <c r="I119" s="41">
        <f>SUM(C119*7)</f>
        <v>14700</v>
      </c>
    </row>
    <row r="120" spans="1:9" ht="12.95" customHeight="1" thickBot="1" x14ac:dyDescent="0.2">
      <c r="A120" s="15"/>
      <c r="B120" s="12" t="s">
        <v>15</v>
      </c>
      <c r="C120" s="62">
        <v>100</v>
      </c>
      <c r="D120" s="63">
        <v>100</v>
      </c>
      <c r="E120" s="62">
        <v>200</v>
      </c>
      <c r="F120" s="63">
        <v>300</v>
      </c>
      <c r="G120" s="62">
        <v>400</v>
      </c>
      <c r="H120" s="63">
        <v>500</v>
      </c>
      <c r="I120" s="64">
        <v>600</v>
      </c>
    </row>
    <row r="121" spans="1:9" s="58" customFormat="1" ht="18.75" customHeight="1" thickBot="1" x14ac:dyDescent="0.2">
      <c r="A121" s="54"/>
      <c r="B121" s="55" t="s">
        <v>16</v>
      </c>
      <c r="C121" s="56">
        <f t="shared" ref="C121:I121" si="36">SUM(C117:C120)</f>
        <v>5058</v>
      </c>
      <c r="D121" s="56">
        <f t="shared" si="36"/>
        <v>8742</v>
      </c>
      <c r="E121" s="56">
        <f t="shared" si="36"/>
        <v>13735</v>
      </c>
      <c r="F121" s="56">
        <f t="shared" si="36"/>
        <v>18730</v>
      </c>
      <c r="G121" s="56">
        <f t="shared" si="36"/>
        <v>23723</v>
      </c>
      <c r="H121" s="56">
        <f t="shared" si="36"/>
        <v>28717</v>
      </c>
      <c r="I121" s="57">
        <f t="shared" si="36"/>
        <v>33710</v>
      </c>
    </row>
    <row r="122" spans="1:9" s="1" customFormat="1" ht="18.75" customHeight="1" x14ac:dyDescent="0.15">
      <c r="A122" s="28"/>
      <c r="B122" s="29"/>
      <c r="C122" s="30"/>
      <c r="D122" s="30"/>
      <c r="E122" s="30"/>
      <c r="F122" s="30"/>
      <c r="G122" s="30"/>
      <c r="H122" s="30"/>
      <c r="I122" s="30"/>
    </row>
    <row r="123" spans="1:9" ht="13.5" customHeight="1" thickBot="1" x14ac:dyDescent="0.2">
      <c r="A123" s="1"/>
    </row>
    <row r="124" spans="1:9" ht="18" customHeight="1" thickBot="1" x14ac:dyDescent="0.2">
      <c r="A124" s="31"/>
      <c r="B124" s="26" t="s">
        <v>18</v>
      </c>
      <c r="C124" s="13"/>
      <c r="D124" s="13"/>
      <c r="E124" s="13"/>
      <c r="F124" s="5"/>
      <c r="G124" s="5"/>
      <c r="H124" s="5"/>
      <c r="I124" s="6"/>
    </row>
    <row r="125" spans="1:9" ht="12.95" customHeight="1" x14ac:dyDescent="0.15">
      <c r="A125" s="33" t="s">
        <v>23</v>
      </c>
      <c r="B125" s="19" t="s">
        <v>0</v>
      </c>
      <c r="C125" s="17" t="s">
        <v>2</v>
      </c>
      <c r="D125" s="16" t="s">
        <v>3</v>
      </c>
      <c r="E125" s="17" t="s">
        <v>4</v>
      </c>
      <c r="F125" s="16" t="s">
        <v>5</v>
      </c>
      <c r="G125" s="17" t="s">
        <v>6</v>
      </c>
      <c r="H125" s="16" t="s">
        <v>7</v>
      </c>
      <c r="I125" s="20" t="s">
        <v>8</v>
      </c>
    </row>
    <row r="126" spans="1:9" ht="12.95" customHeight="1" x14ac:dyDescent="0.15">
      <c r="A126" s="33"/>
      <c r="B126" s="21" t="s">
        <v>1</v>
      </c>
      <c r="C126" s="49">
        <v>976</v>
      </c>
      <c r="D126" s="34">
        <f>SUM(C126*2)</f>
        <v>1952</v>
      </c>
      <c r="E126" s="49">
        <f>SUM(C126*3)</f>
        <v>2928</v>
      </c>
      <c r="F126" s="34">
        <f>SUM(C126*4)</f>
        <v>3904</v>
      </c>
      <c r="G126" s="49">
        <f>SUM(C126*5)</f>
        <v>4880</v>
      </c>
      <c r="H126" s="34">
        <f>SUM(C126*6)</f>
        <v>5856</v>
      </c>
      <c r="I126" s="51">
        <f>SUM(C126*7)</f>
        <v>6832</v>
      </c>
    </row>
    <row r="127" spans="1:9" ht="12.95" customHeight="1" x14ac:dyDescent="0.15">
      <c r="A127" s="15"/>
      <c r="B127" s="23" t="s">
        <v>28</v>
      </c>
      <c r="C127" s="36">
        <v>12</v>
      </c>
      <c r="D127" s="37">
        <v>24</v>
      </c>
      <c r="E127" s="36">
        <v>36</v>
      </c>
      <c r="F127" s="37">
        <v>48</v>
      </c>
      <c r="G127" s="36">
        <v>60</v>
      </c>
      <c r="H127" s="37">
        <v>72</v>
      </c>
      <c r="I127" s="38">
        <v>84</v>
      </c>
    </row>
    <row r="128" spans="1:9" ht="12.95" customHeight="1" x14ac:dyDescent="0.15">
      <c r="A128" s="15"/>
      <c r="B128" s="24" t="s">
        <v>38</v>
      </c>
      <c r="C128" s="39">
        <v>4</v>
      </c>
      <c r="D128" s="40">
        <f>SUM(C128*2)</f>
        <v>8</v>
      </c>
      <c r="E128" s="39">
        <f>SUM(C128*3)</f>
        <v>12</v>
      </c>
      <c r="F128" s="40">
        <f>SUM(C128*4)</f>
        <v>16</v>
      </c>
      <c r="G128" s="39">
        <f>SUM(C128*5)</f>
        <v>20</v>
      </c>
      <c r="H128" s="40">
        <f>SUM(C128*6)</f>
        <v>24</v>
      </c>
      <c r="I128" s="41">
        <f>SUM(C128*7)</f>
        <v>28</v>
      </c>
    </row>
    <row r="129" spans="1:9" ht="12.95" customHeight="1" x14ac:dyDescent="0.15">
      <c r="A129" s="15"/>
      <c r="B129" s="24" t="s">
        <v>39</v>
      </c>
      <c r="C129" s="39">
        <v>8</v>
      </c>
      <c r="D129" s="40">
        <f>SUM(C129*2)</f>
        <v>16</v>
      </c>
      <c r="E129" s="39">
        <f>SUM(C129*3)</f>
        <v>24</v>
      </c>
      <c r="F129" s="40">
        <f>SUM(C129*4)</f>
        <v>32</v>
      </c>
      <c r="G129" s="39">
        <f>SUM(C129*5)</f>
        <v>40</v>
      </c>
      <c r="H129" s="40">
        <f>SUM(C129*6)</f>
        <v>48</v>
      </c>
      <c r="I129" s="41">
        <f>SUM(C129*7)</f>
        <v>56</v>
      </c>
    </row>
    <row r="130" spans="1:9" ht="12.95" customHeight="1" x14ac:dyDescent="0.15">
      <c r="A130" s="15"/>
      <c r="B130" s="24" t="s">
        <v>33</v>
      </c>
      <c r="C130" s="39">
        <v>18</v>
      </c>
      <c r="D130" s="40">
        <f>SUM(C130*2)</f>
        <v>36</v>
      </c>
      <c r="E130" s="39">
        <f>SUM(C130*3)</f>
        <v>54</v>
      </c>
      <c r="F130" s="40">
        <f>SUM(C130*4)</f>
        <v>72</v>
      </c>
      <c r="G130" s="39">
        <f>SUM(C130*5)</f>
        <v>90</v>
      </c>
      <c r="H130" s="40">
        <f>SUM(C130*6)</f>
        <v>108</v>
      </c>
      <c r="I130" s="41">
        <f>SUM(C130*7)</f>
        <v>126</v>
      </c>
    </row>
    <row r="131" spans="1:9" ht="12.95" customHeight="1" x14ac:dyDescent="0.15">
      <c r="A131" s="15"/>
      <c r="B131" s="24" t="s">
        <v>44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32"/>
      <c r="B132" s="24" t="s">
        <v>10</v>
      </c>
      <c r="C132" s="39">
        <v>368</v>
      </c>
      <c r="D132" s="40">
        <v>368</v>
      </c>
      <c r="E132" s="39">
        <v>368</v>
      </c>
      <c r="F132" s="40">
        <v>368</v>
      </c>
      <c r="G132" s="39">
        <v>368</v>
      </c>
      <c r="H132" s="40">
        <v>368</v>
      </c>
      <c r="I132" s="41">
        <v>368</v>
      </c>
    </row>
    <row r="133" spans="1:9" ht="12.95" customHeight="1" x14ac:dyDescent="0.15">
      <c r="A133" s="15"/>
      <c r="B133" s="25" t="s">
        <v>9</v>
      </c>
      <c r="C133" s="42">
        <f t="shared" ref="C133:I133" si="37">SUM(C126:C132)</f>
        <v>1404</v>
      </c>
      <c r="D133" s="43">
        <f t="shared" si="37"/>
        <v>2440</v>
      </c>
      <c r="E133" s="42">
        <f t="shared" si="37"/>
        <v>3476</v>
      </c>
      <c r="F133" s="43">
        <f t="shared" si="37"/>
        <v>4512</v>
      </c>
      <c r="G133" s="42">
        <f t="shared" si="37"/>
        <v>5548</v>
      </c>
      <c r="H133" s="43">
        <f t="shared" si="37"/>
        <v>6584</v>
      </c>
      <c r="I133" s="44">
        <f t="shared" si="37"/>
        <v>7620</v>
      </c>
    </row>
    <row r="134" spans="1:9" ht="12.95" customHeight="1" x14ac:dyDescent="0.15">
      <c r="A134" s="15"/>
      <c r="B134" s="7" t="s">
        <v>50</v>
      </c>
      <c r="C134" s="34">
        <f t="shared" ref="C134:I134" si="38">ROUND((C133)*111/1000,0)</f>
        <v>156</v>
      </c>
      <c r="D134" s="34">
        <f t="shared" si="38"/>
        <v>271</v>
      </c>
      <c r="E134" s="34">
        <f t="shared" si="38"/>
        <v>386</v>
      </c>
      <c r="F134" s="34">
        <f t="shared" si="38"/>
        <v>501</v>
      </c>
      <c r="G134" s="34">
        <f t="shared" si="38"/>
        <v>616</v>
      </c>
      <c r="H134" s="34">
        <f t="shared" si="38"/>
        <v>731</v>
      </c>
      <c r="I134" s="35">
        <f t="shared" si="38"/>
        <v>846</v>
      </c>
    </row>
    <row r="135" spans="1:9" ht="12.95" customHeight="1" x14ac:dyDescent="0.15">
      <c r="A135" s="15"/>
      <c r="B135" s="10" t="s">
        <v>11</v>
      </c>
      <c r="C135" s="45">
        <f t="shared" ref="C135:I135" si="39">ROUNDDOWN((C133+C134)*11.1,0)</f>
        <v>17316</v>
      </c>
      <c r="D135" s="45">
        <f t="shared" si="39"/>
        <v>30092</v>
      </c>
      <c r="E135" s="45">
        <f t="shared" si="39"/>
        <v>42868</v>
      </c>
      <c r="F135" s="45">
        <f t="shared" si="39"/>
        <v>55644</v>
      </c>
      <c r="G135" s="45">
        <f t="shared" si="39"/>
        <v>68420</v>
      </c>
      <c r="H135" s="45">
        <f t="shared" si="39"/>
        <v>81196</v>
      </c>
      <c r="I135" s="46">
        <f t="shared" si="39"/>
        <v>93972</v>
      </c>
    </row>
    <row r="136" spans="1:9" ht="12.95" customHeight="1" x14ac:dyDescent="0.15">
      <c r="A136" s="15"/>
      <c r="B136" s="11" t="s">
        <v>17</v>
      </c>
      <c r="C136" s="39">
        <f>ROUNDDOWN(C135*0.9,0)</f>
        <v>15584</v>
      </c>
      <c r="D136" s="39">
        <f t="shared" ref="D136:I136" si="40">ROUNDDOWN(D135*0.9,0)</f>
        <v>27082</v>
      </c>
      <c r="E136" s="39">
        <f t="shared" si="40"/>
        <v>38581</v>
      </c>
      <c r="F136" s="39">
        <f t="shared" si="40"/>
        <v>50079</v>
      </c>
      <c r="G136" s="39">
        <f t="shared" si="40"/>
        <v>61578</v>
      </c>
      <c r="H136" s="39">
        <f t="shared" si="40"/>
        <v>73076</v>
      </c>
      <c r="I136" s="41">
        <f t="shared" si="40"/>
        <v>84574</v>
      </c>
    </row>
    <row r="137" spans="1:9" ht="12.95" customHeight="1" x14ac:dyDescent="0.15">
      <c r="A137" s="15"/>
      <c r="B137" s="9" t="s">
        <v>12</v>
      </c>
      <c r="C137" s="47">
        <f>C135-C136</f>
        <v>1732</v>
      </c>
      <c r="D137" s="47">
        <f t="shared" ref="D137:I137" si="41">D135-D136</f>
        <v>3010</v>
      </c>
      <c r="E137" s="47">
        <f t="shared" si="41"/>
        <v>4287</v>
      </c>
      <c r="F137" s="47">
        <f t="shared" si="41"/>
        <v>5565</v>
      </c>
      <c r="G137" s="47">
        <f t="shared" si="41"/>
        <v>6842</v>
      </c>
      <c r="H137" s="47">
        <f t="shared" si="41"/>
        <v>8120</v>
      </c>
      <c r="I137" s="48">
        <f t="shared" si="41"/>
        <v>9398</v>
      </c>
    </row>
    <row r="138" spans="1:9" ht="12.95" customHeight="1" x14ac:dyDescent="0.15">
      <c r="A138" s="32"/>
      <c r="B138" s="10" t="s">
        <v>13</v>
      </c>
      <c r="C138" s="39">
        <v>1210</v>
      </c>
      <c r="D138" s="39">
        <f>SUM(C138+390)</f>
        <v>1600</v>
      </c>
      <c r="E138" s="39">
        <f>SUM(D138+1600)</f>
        <v>3200</v>
      </c>
      <c r="F138" s="39">
        <f>SUM(E138+1600)</f>
        <v>4800</v>
      </c>
      <c r="G138" s="39">
        <f>SUM(F138+1600)</f>
        <v>6400</v>
      </c>
      <c r="H138" s="39">
        <f>SUM(G138+1600)</f>
        <v>8000</v>
      </c>
      <c r="I138" s="41">
        <f>SUM(H138+1600)</f>
        <v>9600</v>
      </c>
    </row>
    <row r="139" spans="1:9" s="1" customFormat="1" ht="12.75" customHeight="1" x14ac:dyDescent="0.15">
      <c r="A139" s="32"/>
      <c r="B139" s="10" t="s">
        <v>14</v>
      </c>
      <c r="C139" s="39">
        <v>2100</v>
      </c>
      <c r="D139" s="39">
        <f>SUM(C139*2)</f>
        <v>4200</v>
      </c>
      <c r="E139" s="39">
        <f>SUM(C139*3)</f>
        <v>6300</v>
      </c>
      <c r="F139" s="39">
        <f>SUM(C139*4)</f>
        <v>8400</v>
      </c>
      <c r="G139" s="39">
        <f>SUM(C139*5)</f>
        <v>10500</v>
      </c>
      <c r="H139" s="39">
        <f>SUM(C139*6)</f>
        <v>12600</v>
      </c>
      <c r="I139" s="41">
        <f>SUM(C139*7)</f>
        <v>14700</v>
      </c>
    </row>
    <row r="140" spans="1:9" ht="12.95" customHeight="1" thickBot="1" x14ac:dyDescent="0.2">
      <c r="A140" s="32"/>
      <c r="B140" s="12" t="s">
        <v>15</v>
      </c>
      <c r="C140" s="62">
        <v>100</v>
      </c>
      <c r="D140" s="63">
        <v>100</v>
      </c>
      <c r="E140" s="62">
        <v>200</v>
      </c>
      <c r="F140" s="63">
        <v>300</v>
      </c>
      <c r="G140" s="62">
        <v>400</v>
      </c>
      <c r="H140" s="63">
        <v>500</v>
      </c>
      <c r="I140" s="64">
        <v>600</v>
      </c>
    </row>
    <row r="141" spans="1:9" s="58" customFormat="1" ht="18.75" customHeight="1" thickBot="1" x14ac:dyDescent="0.2">
      <c r="A141" s="54"/>
      <c r="B141" s="55" t="s">
        <v>16</v>
      </c>
      <c r="C141" s="56">
        <f t="shared" ref="C141:I141" si="42">SUM(C137:C140)</f>
        <v>5142</v>
      </c>
      <c r="D141" s="56">
        <f t="shared" si="42"/>
        <v>8910</v>
      </c>
      <c r="E141" s="56">
        <f t="shared" si="42"/>
        <v>13987</v>
      </c>
      <c r="F141" s="56">
        <f t="shared" si="42"/>
        <v>19065</v>
      </c>
      <c r="G141" s="56">
        <f t="shared" si="42"/>
        <v>24142</v>
      </c>
      <c r="H141" s="56">
        <f t="shared" si="42"/>
        <v>29220</v>
      </c>
      <c r="I141" s="57">
        <f t="shared" si="42"/>
        <v>34298</v>
      </c>
    </row>
  </sheetData>
  <mergeCells count="3">
    <mergeCell ref="G1:I1"/>
    <mergeCell ref="G43:I43"/>
    <mergeCell ref="A3:H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141"/>
  <sheetViews>
    <sheetView zoomScaleNormal="100" workbookViewId="0">
      <selection activeCell="G22" sqref="G22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12" ht="22.5" customHeight="1" x14ac:dyDescent="0.15">
      <c r="G1" s="73" t="s">
        <v>49</v>
      </c>
      <c r="H1" s="73"/>
      <c r="I1" s="73"/>
    </row>
    <row r="2" spans="1:12" ht="22.5" customHeight="1" x14ac:dyDescent="0.15"/>
    <row r="3" spans="1:12" ht="14.25" x14ac:dyDescent="0.15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12" ht="13.5" customHeight="1" thickBot="1" x14ac:dyDescent="0.2">
      <c r="A4" s="1"/>
      <c r="B4" s="1"/>
      <c r="H4" s="67" t="s">
        <v>30</v>
      </c>
      <c r="I4" s="67"/>
    </row>
    <row r="5" spans="1:12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  <c r="K5" s="22"/>
      <c r="L5" s="22"/>
    </row>
    <row r="6" spans="1:12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12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12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12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12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12" ht="12.95" customHeight="1" x14ac:dyDescent="0.15">
      <c r="A11" s="15"/>
      <c r="B11" s="24" t="s">
        <v>27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12" ht="12.95" customHeight="1" x14ac:dyDescent="0.15">
      <c r="A12" s="15"/>
      <c r="B12" s="24" t="s">
        <v>44</v>
      </c>
      <c r="C12" s="39">
        <v>18</v>
      </c>
      <c r="D12" s="40">
        <f>SUM(C12*2)</f>
        <v>36</v>
      </c>
      <c r="E12" s="39">
        <f>SUM(C12*3)</f>
        <v>54</v>
      </c>
      <c r="F12" s="40">
        <f>SUM(C12*4)</f>
        <v>72</v>
      </c>
      <c r="G12" s="39">
        <f>SUM(C12*5)</f>
        <v>90</v>
      </c>
      <c r="H12" s="40">
        <f>SUM(C12*6)</f>
        <v>108</v>
      </c>
      <c r="I12" s="41">
        <f>SUM(C12*7)</f>
        <v>126</v>
      </c>
    </row>
    <row r="13" spans="1:12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12" ht="12.95" customHeight="1" x14ac:dyDescent="0.15">
      <c r="A14" s="15"/>
      <c r="B14" s="25" t="s">
        <v>9</v>
      </c>
      <c r="C14" s="42">
        <f t="shared" ref="C14:I14" si="0">SUM(C7:C13)</f>
        <v>921</v>
      </c>
      <c r="D14" s="43">
        <f t="shared" si="0"/>
        <v>1474</v>
      </c>
      <c r="E14" s="42">
        <f t="shared" si="0"/>
        <v>2027</v>
      </c>
      <c r="F14" s="43">
        <f t="shared" si="0"/>
        <v>2580</v>
      </c>
      <c r="G14" s="42">
        <f t="shared" si="0"/>
        <v>3133</v>
      </c>
      <c r="H14" s="43">
        <f t="shared" si="0"/>
        <v>3686</v>
      </c>
      <c r="I14" s="44">
        <f t="shared" si="0"/>
        <v>4239</v>
      </c>
    </row>
    <row r="15" spans="1:12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164</v>
      </c>
      <c r="E15" s="34">
        <f t="shared" si="1"/>
        <v>225</v>
      </c>
      <c r="F15" s="34">
        <f t="shared" si="1"/>
        <v>286</v>
      </c>
      <c r="G15" s="34">
        <f t="shared" si="1"/>
        <v>348</v>
      </c>
      <c r="H15" s="34">
        <f t="shared" si="1"/>
        <v>409</v>
      </c>
      <c r="I15" s="35">
        <f t="shared" si="1"/>
        <v>471</v>
      </c>
    </row>
    <row r="16" spans="1:12" ht="12.95" customHeight="1" x14ac:dyDescent="0.15">
      <c r="A16" s="15"/>
      <c r="B16" s="10" t="s">
        <v>11</v>
      </c>
      <c r="C16" s="45">
        <f t="shared" ref="C16:I16" si="2">ROUNDDOWN((C14+C15)*11.1,0)</f>
        <v>11355</v>
      </c>
      <c r="D16" s="45">
        <f t="shared" si="2"/>
        <v>18181</v>
      </c>
      <c r="E16" s="45">
        <f t="shared" si="2"/>
        <v>24997</v>
      </c>
      <c r="F16" s="45">
        <f t="shared" si="2"/>
        <v>31812</v>
      </c>
      <c r="G16" s="45">
        <f t="shared" si="2"/>
        <v>38639</v>
      </c>
      <c r="H16" s="45">
        <f t="shared" si="2"/>
        <v>45454</v>
      </c>
      <c r="I16" s="46">
        <f t="shared" si="2"/>
        <v>52281</v>
      </c>
    </row>
    <row r="17" spans="1:9" ht="12.95" customHeight="1" x14ac:dyDescent="0.15">
      <c r="A17" s="15"/>
      <c r="B17" s="11" t="s">
        <v>31</v>
      </c>
      <c r="C17" s="39">
        <f t="shared" ref="C17:I17" si="3">ROUNDDOWN(C16*0.8,0)</f>
        <v>9084</v>
      </c>
      <c r="D17" s="39">
        <f t="shared" si="3"/>
        <v>14544</v>
      </c>
      <c r="E17" s="39">
        <f t="shared" si="3"/>
        <v>19997</v>
      </c>
      <c r="F17" s="39">
        <f t="shared" si="3"/>
        <v>25449</v>
      </c>
      <c r="G17" s="39">
        <f t="shared" si="3"/>
        <v>30911</v>
      </c>
      <c r="H17" s="39">
        <f t="shared" si="3"/>
        <v>36363</v>
      </c>
      <c r="I17" s="41">
        <f t="shared" si="3"/>
        <v>41824</v>
      </c>
    </row>
    <row r="18" spans="1:9" ht="12.95" customHeight="1" x14ac:dyDescent="0.15">
      <c r="A18" s="15"/>
      <c r="B18" s="66" t="s">
        <v>32</v>
      </c>
      <c r="C18" s="47">
        <f>C16-C17</f>
        <v>2271</v>
      </c>
      <c r="D18" s="47">
        <f t="shared" ref="D18:I18" si="4">D16-D17</f>
        <v>3637</v>
      </c>
      <c r="E18" s="47">
        <f t="shared" si="4"/>
        <v>5000</v>
      </c>
      <c r="F18" s="47">
        <f t="shared" si="4"/>
        <v>6363</v>
      </c>
      <c r="G18" s="47">
        <f t="shared" si="4"/>
        <v>7728</v>
      </c>
      <c r="H18" s="47">
        <f t="shared" si="4"/>
        <v>9091</v>
      </c>
      <c r="I18" s="48">
        <f t="shared" si="4"/>
        <v>10457</v>
      </c>
    </row>
    <row r="19" spans="1:9" ht="12.95" customHeight="1" x14ac:dyDescent="0.15">
      <c r="A19" s="15"/>
      <c r="B19" s="10" t="s">
        <v>13</v>
      </c>
      <c r="C19" s="39">
        <v>1210</v>
      </c>
      <c r="D19" s="39">
        <f>SUM(C19+390)</f>
        <v>1600</v>
      </c>
      <c r="E19" s="39">
        <f>SUM(D19+1600)</f>
        <v>3200</v>
      </c>
      <c r="F19" s="39">
        <f>SUM(E19+1600)</f>
        <v>4800</v>
      </c>
      <c r="G19" s="39">
        <f>SUM(F19+1600)</f>
        <v>6400</v>
      </c>
      <c r="H19" s="39">
        <f>SUM(G19+1600)</f>
        <v>8000</v>
      </c>
      <c r="I19" s="41">
        <f>SUM(H19+1600)</f>
        <v>9600</v>
      </c>
    </row>
    <row r="20" spans="1:9" ht="12.95" customHeight="1" x14ac:dyDescent="0.15">
      <c r="A20" s="15"/>
      <c r="B20" s="10" t="s">
        <v>14</v>
      </c>
      <c r="C20" s="39">
        <v>2100</v>
      </c>
      <c r="D20" s="39">
        <f>SUM(C20*2)</f>
        <v>4200</v>
      </c>
      <c r="E20" s="39">
        <f>SUM(C20*3)</f>
        <v>6300</v>
      </c>
      <c r="F20" s="39">
        <f>SUM(C20*4)</f>
        <v>8400</v>
      </c>
      <c r="G20" s="39">
        <f>SUM(C20*5)</f>
        <v>10500</v>
      </c>
      <c r="H20" s="39">
        <f>SUM(C20*6)</f>
        <v>12600</v>
      </c>
      <c r="I20" s="41">
        <f>SUM(C20*7)</f>
        <v>14700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5681</v>
      </c>
      <c r="D22" s="60">
        <f t="shared" ref="D22:I22" si="5">SUM(D18:D21)</f>
        <v>9537</v>
      </c>
      <c r="E22" s="60">
        <f t="shared" si="5"/>
        <v>14700</v>
      </c>
      <c r="F22" s="60">
        <f t="shared" si="5"/>
        <v>19863</v>
      </c>
      <c r="G22" s="60">
        <f t="shared" si="5"/>
        <v>25028</v>
      </c>
      <c r="H22" s="60">
        <f t="shared" si="5"/>
        <v>30191</v>
      </c>
      <c r="I22" s="61">
        <f t="shared" si="5"/>
        <v>35357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27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44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6">SUM(C26:C32)</f>
        <v>1047</v>
      </c>
      <c r="D33" s="43">
        <f t="shared" si="6"/>
        <v>1726</v>
      </c>
      <c r="E33" s="42">
        <f t="shared" si="6"/>
        <v>2405</v>
      </c>
      <c r="F33" s="43">
        <f t="shared" si="6"/>
        <v>3084</v>
      </c>
      <c r="G33" s="42">
        <f t="shared" si="6"/>
        <v>3763</v>
      </c>
      <c r="H33" s="43">
        <f t="shared" si="6"/>
        <v>4442</v>
      </c>
      <c r="I33" s="44">
        <f t="shared" si="6"/>
        <v>5121</v>
      </c>
    </row>
    <row r="34" spans="1:9" ht="12.95" customHeight="1" x14ac:dyDescent="0.15">
      <c r="A34" s="15"/>
      <c r="B34" s="7" t="s">
        <v>50</v>
      </c>
      <c r="C34" s="34">
        <f t="shared" ref="C34:I34" si="7">ROUND((C33)*111/1000,0)</f>
        <v>116</v>
      </c>
      <c r="D34" s="34">
        <f t="shared" si="7"/>
        <v>192</v>
      </c>
      <c r="E34" s="34">
        <f t="shared" si="7"/>
        <v>267</v>
      </c>
      <c r="F34" s="34">
        <f t="shared" si="7"/>
        <v>342</v>
      </c>
      <c r="G34" s="34">
        <f t="shared" si="7"/>
        <v>418</v>
      </c>
      <c r="H34" s="34">
        <f t="shared" si="7"/>
        <v>493</v>
      </c>
      <c r="I34" s="35">
        <f t="shared" si="7"/>
        <v>568</v>
      </c>
    </row>
    <row r="35" spans="1:9" ht="12.95" customHeight="1" x14ac:dyDescent="0.15">
      <c r="A35" s="15"/>
      <c r="B35" s="10" t="s">
        <v>11</v>
      </c>
      <c r="C35" s="45">
        <f t="shared" ref="C35:I35" si="8">ROUNDDOWN((C33+C34)*11.1,0)</f>
        <v>12909</v>
      </c>
      <c r="D35" s="45">
        <f t="shared" si="8"/>
        <v>21289</v>
      </c>
      <c r="E35" s="45">
        <f t="shared" si="8"/>
        <v>29659</v>
      </c>
      <c r="F35" s="45">
        <f t="shared" si="8"/>
        <v>38028</v>
      </c>
      <c r="G35" s="45">
        <f t="shared" si="8"/>
        <v>46409</v>
      </c>
      <c r="H35" s="45">
        <f t="shared" si="8"/>
        <v>54778</v>
      </c>
      <c r="I35" s="46">
        <f t="shared" si="8"/>
        <v>63147</v>
      </c>
    </row>
    <row r="36" spans="1:9" ht="12.95" customHeight="1" x14ac:dyDescent="0.15">
      <c r="A36" s="15"/>
      <c r="B36" s="11" t="s">
        <v>31</v>
      </c>
      <c r="C36" s="39">
        <f t="shared" ref="C36:I36" si="9">ROUNDDOWN(C35*0.8,0)</f>
        <v>10327</v>
      </c>
      <c r="D36" s="39">
        <f t="shared" si="9"/>
        <v>17031</v>
      </c>
      <c r="E36" s="39">
        <f t="shared" si="9"/>
        <v>23727</v>
      </c>
      <c r="F36" s="39">
        <f t="shared" si="9"/>
        <v>30422</v>
      </c>
      <c r="G36" s="39">
        <f t="shared" si="9"/>
        <v>37127</v>
      </c>
      <c r="H36" s="39">
        <f t="shared" si="9"/>
        <v>43822</v>
      </c>
      <c r="I36" s="41">
        <f t="shared" si="9"/>
        <v>50517</v>
      </c>
    </row>
    <row r="37" spans="1:9" ht="12.95" customHeight="1" x14ac:dyDescent="0.15">
      <c r="A37" s="15"/>
      <c r="B37" s="66" t="s">
        <v>32</v>
      </c>
      <c r="C37" s="47">
        <f>C35-C36</f>
        <v>2582</v>
      </c>
      <c r="D37" s="47">
        <f t="shared" ref="D37:I37" si="10">D35-D36</f>
        <v>4258</v>
      </c>
      <c r="E37" s="47">
        <f t="shared" si="10"/>
        <v>5932</v>
      </c>
      <c r="F37" s="47">
        <f t="shared" si="10"/>
        <v>7606</v>
      </c>
      <c r="G37" s="47">
        <f t="shared" si="10"/>
        <v>9282</v>
      </c>
      <c r="H37" s="47">
        <f t="shared" si="10"/>
        <v>10956</v>
      </c>
      <c r="I37" s="48">
        <f t="shared" si="10"/>
        <v>12630</v>
      </c>
    </row>
    <row r="38" spans="1:9" ht="12.95" customHeight="1" x14ac:dyDescent="0.15">
      <c r="A38" s="15"/>
      <c r="B38" s="10" t="s">
        <v>13</v>
      </c>
      <c r="C38" s="39">
        <v>1210</v>
      </c>
      <c r="D38" s="39">
        <f>SUM(C38+390)</f>
        <v>1600</v>
      </c>
      <c r="E38" s="39">
        <f>SUM(D38+1600)</f>
        <v>3200</v>
      </c>
      <c r="F38" s="39">
        <f>SUM(E38+1600)</f>
        <v>4800</v>
      </c>
      <c r="G38" s="39">
        <f>SUM(F38+1600)</f>
        <v>6400</v>
      </c>
      <c r="H38" s="39">
        <f>SUM(G38+1600)</f>
        <v>8000</v>
      </c>
      <c r="I38" s="41">
        <f>SUM(H38+1600)</f>
        <v>9600</v>
      </c>
    </row>
    <row r="39" spans="1:9" ht="12.95" customHeight="1" x14ac:dyDescent="0.15">
      <c r="A39" s="15"/>
      <c r="B39" s="10" t="s">
        <v>14</v>
      </c>
      <c r="C39" s="39">
        <v>2100</v>
      </c>
      <c r="D39" s="39">
        <f>SUM(C39*2)</f>
        <v>4200</v>
      </c>
      <c r="E39" s="39">
        <f>SUM(C39*3)</f>
        <v>6300</v>
      </c>
      <c r="F39" s="39">
        <f>SUM(C39*4)</f>
        <v>8400</v>
      </c>
      <c r="G39" s="39">
        <f>SUM(C39*5)</f>
        <v>10500</v>
      </c>
      <c r="H39" s="39">
        <f>SUM(C39*6)</f>
        <v>12600</v>
      </c>
      <c r="I39" s="41">
        <f>SUM(C39*7)</f>
        <v>14700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5992</v>
      </c>
      <c r="D41" s="56">
        <f t="shared" ref="D41:I41" si="11">SUM(D37:D40)</f>
        <v>10158</v>
      </c>
      <c r="E41" s="56">
        <f t="shared" si="11"/>
        <v>15632</v>
      </c>
      <c r="F41" s="56">
        <f t="shared" si="11"/>
        <v>21106</v>
      </c>
      <c r="G41" s="56">
        <f t="shared" si="11"/>
        <v>26582</v>
      </c>
      <c r="H41" s="56">
        <f t="shared" si="11"/>
        <v>32056</v>
      </c>
      <c r="I41" s="57">
        <f t="shared" si="11"/>
        <v>37530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49</v>
      </c>
      <c r="H43" s="73"/>
      <c r="I43" s="73"/>
    </row>
    <row r="44" spans="1:9" ht="14.25" x14ac:dyDescent="0.15">
      <c r="A44" s="72" t="s">
        <v>34</v>
      </c>
      <c r="B44" s="1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27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44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2">SUM(C48:C54)</f>
        <v>1124</v>
      </c>
      <c r="D55" s="43">
        <f t="shared" si="12"/>
        <v>1880</v>
      </c>
      <c r="E55" s="42">
        <f t="shared" si="12"/>
        <v>2636</v>
      </c>
      <c r="F55" s="43">
        <f t="shared" si="12"/>
        <v>3392</v>
      </c>
      <c r="G55" s="42">
        <f t="shared" si="12"/>
        <v>4148</v>
      </c>
      <c r="H55" s="43">
        <f t="shared" si="12"/>
        <v>4904</v>
      </c>
      <c r="I55" s="44">
        <f t="shared" si="12"/>
        <v>5660</v>
      </c>
    </row>
    <row r="56" spans="1:9" ht="12.95" customHeight="1" x14ac:dyDescent="0.15">
      <c r="A56" s="15"/>
      <c r="B56" s="7" t="s">
        <v>50</v>
      </c>
      <c r="C56" s="34">
        <f t="shared" ref="C56:I56" si="13">ROUND((C55)*111/1000,0)</f>
        <v>125</v>
      </c>
      <c r="D56" s="34">
        <f t="shared" si="13"/>
        <v>209</v>
      </c>
      <c r="E56" s="34">
        <f t="shared" si="13"/>
        <v>293</v>
      </c>
      <c r="F56" s="34">
        <f t="shared" si="13"/>
        <v>377</v>
      </c>
      <c r="G56" s="34">
        <f t="shared" si="13"/>
        <v>460</v>
      </c>
      <c r="H56" s="34">
        <f t="shared" si="13"/>
        <v>544</v>
      </c>
      <c r="I56" s="35">
        <f t="shared" si="13"/>
        <v>628</v>
      </c>
    </row>
    <row r="57" spans="1:9" ht="12.95" customHeight="1" x14ac:dyDescent="0.15">
      <c r="A57" s="15"/>
      <c r="B57" s="10" t="s">
        <v>11</v>
      </c>
      <c r="C57" s="45">
        <f t="shared" ref="C57:I57" si="14">ROUNDDOWN((C55+C56)*11.1,0)</f>
        <v>13863</v>
      </c>
      <c r="D57" s="45">
        <f t="shared" si="14"/>
        <v>23187</v>
      </c>
      <c r="E57" s="45">
        <f t="shared" si="14"/>
        <v>32511</v>
      </c>
      <c r="F57" s="45">
        <f t="shared" si="14"/>
        <v>41835</v>
      </c>
      <c r="G57" s="45">
        <f t="shared" si="14"/>
        <v>51148</v>
      </c>
      <c r="H57" s="45">
        <f t="shared" si="14"/>
        <v>60472</v>
      </c>
      <c r="I57" s="46">
        <f t="shared" si="14"/>
        <v>69796</v>
      </c>
    </row>
    <row r="58" spans="1:9" ht="12.95" customHeight="1" x14ac:dyDescent="0.15">
      <c r="A58" s="15"/>
      <c r="B58" s="11" t="s">
        <v>31</v>
      </c>
      <c r="C58" s="39">
        <f t="shared" ref="C58:I58" si="15">ROUNDDOWN(C57*0.8,0)</f>
        <v>11090</v>
      </c>
      <c r="D58" s="39">
        <f t="shared" si="15"/>
        <v>18549</v>
      </c>
      <c r="E58" s="39">
        <f t="shared" si="15"/>
        <v>26008</v>
      </c>
      <c r="F58" s="39">
        <f t="shared" si="15"/>
        <v>33468</v>
      </c>
      <c r="G58" s="39">
        <f t="shared" si="15"/>
        <v>40918</v>
      </c>
      <c r="H58" s="39">
        <f t="shared" si="15"/>
        <v>48377</v>
      </c>
      <c r="I58" s="41">
        <f t="shared" si="15"/>
        <v>55836</v>
      </c>
    </row>
    <row r="59" spans="1:9" ht="12.95" customHeight="1" x14ac:dyDescent="0.15">
      <c r="A59" s="15"/>
      <c r="B59" s="66" t="s">
        <v>32</v>
      </c>
      <c r="C59" s="47">
        <f>C57-C58</f>
        <v>2773</v>
      </c>
      <c r="D59" s="47">
        <f t="shared" ref="D59:I59" si="16">D57-D58</f>
        <v>4638</v>
      </c>
      <c r="E59" s="47">
        <f t="shared" si="16"/>
        <v>6503</v>
      </c>
      <c r="F59" s="47">
        <f t="shared" si="16"/>
        <v>8367</v>
      </c>
      <c r="G59" s="47">
        <f t="shared" si="16"/>
        <v>10230</v>
      </c>
      <c r="H59" s="47">
        <f t="shared" si="16"/>
        <v>12095</v>
      </c>
      <c r="I59" s="48">
        <f t="shared" si="16"/>
        <v>13960</v>
      </c>
    </row>
    <row r="60" spans="1:9" ht="12.95" customHeight="1" x14ac:dyDescent="0.15">
      <c r="A60" s="15"/>
      <c r="B60" s="10" t="s">
        <v>13</v>
      </c>
      <c r="C60" s="39">
        <v>1210</v>
      </c>
      <c r="D60" s="39">
        <f>SUM(C60+390)</f>
        <v>1600</v>
      </c>
      <c r="E60" s="39">
        <f>SUM(D60+1600)</f>
        <v>3200</v>
      </c>
      <c r="F60" s="39">
        <f>SUM(E60+1600)</f>
        <v>4800</v>
      </c>
      <c r="G60" s="39">
        <f>SUM(F60+1600)</f>
        <v>6400</v>
      </c>
      <c r="H60" s="39">
        <f>SUM(G60+1600)</f>
        <v>8000</v>
      </c>
      <c r="I60" s="41">
        <f>SUM(H60+1600)</f>
        <v>9600</v>
      </c>
    </row>
    <row r="61" spans="1:9" ht="12.95" customHeight="1" x14ac:dyDescent="0.15">
      <c r="A61" s="15"/>
      <c r="B61" s="10" t="s">
        <v>14</v>
      </c>
      <c r="C61" s="39">
        <v>2100</v>
      </c>
      <c r="D61" s="39">
        <f>SUM(C61*2)</f>
        <v>4200</v>
      </c>
      <c r="E61" s="39">
        <f>SUM(C61*3)</f>
        <v>6300</v>
      </c>
      <c r="F61" s="39">
        <f>SUM(C61*4)</f>
        <v>8400</v>
      </c>
      <c r="G61" s="39">
        <f>SUM(C61*5)</f>
        <v>10500</v>
      </c>
      <c r="H61" s="39">
        <f>SUM(C61*6)</f>
        <v>12600</v>
      </c>
      <c r="I61" s="41">
        <f>SUM(C61*7)</f>
        <v>14700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7">SUM(C59:C62)</f>
        <v>6183</v>
      </c>
      <c r="D63" s="56">
        <f t="shared" si="17"/>
        <v>10538</v>
      </c>
      <c r="E63" s="56">
        <f t="shared" si="17"/>
        <v>16203</v>
      </c>
      <c r="F63" s="56">
        <f t="shared" si="17"/>
        <v>21867</v>
      </c>
      <c r="G63" s="56">
        <f t="shared" si="17"/>
        <v>27530</v>
      </c>
      <c r="H63" s="56">
        <f t="shared" si="17"/>
        <v>33195</v>
      </c>
      <c r="I63" s="57">
        <f t="shared" si="17"/>
        <v>38860</v>
      </c>
    </row>
    <row r="64" spans="1:9" ht="25.5" customHeight="1" thickBot="1" x14ac:dyDescent="0.2">
      <c r="A64" s="2"/>
    </row>
    <row r="65" spans="1:9" ht="18" customHeight="1" thickBot="1" x14ac:dyDescent="0.2">
      <c r="A65" s="31"/>
      <c r="B65" s="26" t="s">
        <v>18</v>
      </c>
      <c r="C65" s="13"/>
      <c r="D65" s="13"/>
      <c r="E65" s="13"/>
      <c r="F65" s="5"/>
      <c r="G65" s="5"/>
      <c r="H65" s="5"/>
      <c r="I65" s="6"/>
    </row>
    <row r="66" spans="1:9" ht="12.95" customHeight="1" x14ac:dyDescent="0.15">
      <c r="A66" s="33" t="s">
        <v>20</v>
      </c>
      <c r="B66" s="19" t="s">
        <v>0</v>
      </c>
      <c r="C66" s="17" t="s">
        <v>2</v>
      </c>
      <c r="D66" s="16" t="s">
        <v>3</v>
      </c>
      <c r="E66" s="17" t="s">
        <v>4</v>
      </c>
      <c r="F66" s="16" t="s">
        <v>5</v>
      </c>
      <c r="G66" s="17" t="s">
        <v>6</v>
      </c>
      <c r="H66" s="16" t="s">
        <v>7</v>
      </c>
      <c r="I66" s="18" t="s">
        <v>8</v>
      </c>
    </row>
    <row r="67" spans="1:9" ht="12.95" customHeight="1" x14ac:dyDescent="0.15">
      <c r="A67" s="33"/>
      <c r="B67" s="7" t="s">
        <v>1</v>
      </c>
      <c r="C67" s="53">
        <v>764</v>
      </c>
      <c r="D67" s="49">
        <f>SUM(C67*2)</f>
        <v>1528</v>
      </c>
      <c r="E67" s="34">
        <f>SUM(C67*3)</f>
        <v>2292</v>
      </c>
      <c r="F67" s="49">
        <f>SUM(C67*4)</f>
        <v>3056</v>
      </c>
      <c r="G67" s="34">
        <f>SUM(C67*5)</f>
        <v>3820</v>
      </c>
      <c r="H67" s="49">
        <f>SUM(C67*6)</f>
        <v>4584</v>
      </c>
      <c r="I67" s="35">
        <f>SUM(C67*7)</f>
        <v>5348</v>
      </c>
    </row>
    <row r="68" spans="1:9" ht="12.95" customHeight="1" x14ac:dyDescent="0.15">
      <c r="A68" s="15"/>
      <c r="B68" s="23" t="s">
        <v>28</v>
      </c>
      <c r="C68" s="36">
        <v>12</v>
      </c>
      <c r="D68" s="37">
        <v>24</v>
      </c>
      <c r="E68" s="36">
        <v>36</v>
      </c>
      <c r="F68" s="37">
        <v>48</v>
      </c>
      <c r="G68" s="36">
        <v>60</v>
      </c>
      <c r="H68" s="37">
        <v>72</v>
      </c>
      <c r="I68" s="38">
        <v>84</v>
      </c>
    </row>
    <row r="69" spans="1:9" ht="12.95" customHeight="1" x14ac:dyDescent="0.15">
      <c r="A69" s="15"/>
      <c r="B69" s="24" t="s">
        <v>38</v>
      </c>
      <c r="C69" s="39">
        <v>4</v>
      </c>
      <c r="D69" s="40">
        <f>SUM(C69*2)</f>
        <v>8</v>
      </c>
      <c r="E69" s="39">
        <f>SUM(C69*3)</f>
        <v>12</v>
      </c>
      <c r="F69" s="40">
        <f>SUM(C69*4)</f>
        <v>16</v>
      </c>
      <c r="G69" s="39">
        <f>SUM(C69*5)</f>
        <v>20</v>
      </c>
      <c r="H69" s="40">
        <f>SUM(C69*6)</f>
        <v>24</v>
      </c>
      <c r="I69" s="41">
        <f>SUM(C69*7)</f>
        <v>28</v>
      </c>
    </row>
    <row r="70" spans="1:9" ht="12.95" customHeight="1" x14ac:dyDescent="0.15">
      <c r="A70" s="15"/>
      <c r="B70" s="24" t="s">
        <v>39</v>
      </c>
      <c r="C70" s="39">
        <v>8</v>
      </c>
      <c r="D70" s="40">
        <f>SUM(C70*2)</f>
        <v>16</v>
      </c>
      <c r="E70" s="39">
        <f>SUM(C70*3)</f>
        <v>24</v>
      </c>
      <c r="F70" s="40">
        <f>SUM(C70*4)</f>
        <v>32</v>
      </c>
      <c r="G70" s="39">
        <f>SUM(C70*5)</f>
        <v>40</v>
      </c>
      <c r="H70" s="40">
        <f>SUM(C70*6)</f>
        <v>48</v>
      </c>
      <c r="I70" s="41">
        <f>SUM(C70*7)</f>
        <v>56</v>
      </c>
    </row>
    <row r="71" spans="1:9" ht="12.95" customHeight="1" x14ac:dyDescent="0.15">
      <c r="A71" s="15"/>
      <c r="B71" s="24" t="s">
        <v>27</v>
      </c>
      <c r="C71" s="39">
        <v>18</v>
      </c>
      <c r="D71" s="40">
        <f>SUM(C71*2)</f>
        <v>36</v>
      </c>
      <c r="E71" s="39">
        <f>SUM(C71*3)</f>
        <v>54</v>
      </c>
      <c r="F71" s="40">
        <f>SUM(C71*4)</f>
        <v>72</v>
      </c>
      <c r="G71" s="39">
        <f>SUM(C71*5)</f>
        <v>90</v>
      </c>
      <c r="H71" s="40">
        <f>SUM(C71*6)</f>
        <v>108</v>
      </c>
      <c r="I71" s="41">
        <f>SUM(C71*7)</f>
        <v>126</v>
      </c>
    </row>
    <row r="72" spans="1:9" ht="12.95" customHeight="1" x14ac:dyDescent="0.15">
      <c r="A72" s="15"/>
      <c r="B72" s="24" t="s">
        <v>44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10</v>
      </c>
      <c r="C73" s="39">
        <v>368</v>
      </c>
      <c r="D73" s="40">
        <v>368</v>
      </c>
      <c r="E73" s="39">
        <v>368</v>
      </c>
      <c r="F73" s="40">
        <v>368</v>
      </c>
      <c r="G73" s="39">
        <v>368</v>
      </c>
      <c r="H73" s="40">
        <v>368</v>
      </c>
      <c r="I73" s="41">
        <v>368</v>
      </c>
    </row>
    <row r="74" spans="1:9" ht="12.95" customHeight="1" x14ac:dyDescent="0.15">
      <c r="A74" s="15"/>
      <c r="B74" s="25" t="s">
        <v>9</v>
      </c>
      <c r="C74" s="42">
        <f t="shared" ref="C74:I74" si="18">SUM(C67:C73)</f>
        <v>1192</v>
      </c>
      <c r="D74" s="43">
        <f t="shared" si="18"/>
        <v>2016</v>
      </c>
      <c r="E74" s="42">
        <f t="shared" si="18"/>
        <v>2840</v>
      </c>
      <c r="F74" s="43">
        <f t="shared" si="18"/>
        <v>3664</v>
      </c>
      <c r="G74" s="42">
        <f t="shared" si="18"/>
        <v>4488</v>
      </c>
      <c r="H74" s="43">
        <f t="shared" si="18"/>
        <v>5312</v>
      </c>
      <c r="I74" s="44">
        <f t="shared" si="18"/>
        <v>6136</v>
      </c>
    </row>
    <row r="75" spans="1:9" ht="12.95" customHeight="1" x14ac:dyDescent="0.15">
      <c r="A75" s="15"/>
      <c r="B75" s="7" t="s">
        <v>50</v>
      </c>
      <c r="C75" s="34">
        <f t="shared" ref="C75:I75" si="19">ROUND((C74)*111/1000,0)</f>
        <v>132</v>
      </c>
      <c r="D75" s="34">
        <f t="shared" si="19"/>
        <v>224</v>
      </c>
      <c r="E75" s="34">
        <f t="shared" si="19"/>
        <v>315</v>
      </c>
      <c r="F75" s="34">
        <f t="shared" si="19"/>
        <v>407</v>
      </c>
      <c r="G75" s="34">
        <f t="shared" si="19"/>
        <v>498</v>
      </c>
      <c r="H75" s="34">
        <f t="shared" si="19"/>
        <v>590</v>
      </c>
      <c r="I75" s="35">
        <f t="shared" si="19"/>
        <v>681</v>
      </c>
    </row>
    <row r="76" spans="1:9" ht="12.95" customHeight="1" x14ac:dyDescent="0.15">
      <c r="A76" s="15"/>
      <c r="B76" s="10" t="s">
        <v>11</v>
      </c>
      <c r="C76" s="45">
        <f t="shared" ref="C76:I76" si="20">ROUNDDOWN((C74+C75)*11.1,0)</f>
        <v>14696</v>
      </c>
      <c r="D76" s="45">
        <f t="shared" si="20"/>
        <v>24864</v>
      </c>
      <c r="E76" s="45">
        <f t="shared" si="20"/>
        <v>35020</v>
      </c>
      <c r="F76" s="45">
        <f t="shared" si="20"/>
        <v>45188</v>
      </c>
      <c r="G76" s="45">
        <f t="shared" si="20"/>
        <v>55344</v>
      </c>
      <c r="H76" s="45">
        <f t="shared" si="20"/>
        <v>65512</v>
      </c>
      <c r="I76" s="46">
        <f t="shared" si="20"/>
        <v>75668</v>
      </c>
    </row>
    <row r="77" spans="1:9" ht="12.95" customHeight="1" x14ac:dyDescent="0.15">
      <c r="A77" s="15"/>
      <c r="B77" s="11" t="s">
        <v>31</v>
      </c>
      <c r="C77" s="39">
        <f t="shared" ref="C77:I77" si="21">ROUNDDOWN(C76*0.8,0)</f>
        <v>11756</v>
      </c>
      <c r="D77" s="39">
        <f t="shared" si="21"/>
        <v>19891</v>
      </c>
      <c r="E77" s="39">
        <f t="shared" si="21"/>
        <v>28016</v>
      </c>
      <c r="F77" s="39">
        <f t="shared" si="21"/>
        <v>36150</v>
      </c>
      <c r="G77" s="39">
        <f t="shared" si="21"/>
        <v>44275</v>
      </c>
      <c r="H77" s="39">
        <f t="shared" si="21"/>
        <v>52409</v>
      </c>
      <c r="I77" s="41">
        <f t="shared" si="21"/>
        <v>60534</v>
      </c>
    </row>
    <row r="78" spans="1:9" ht="12.95" customHeight="1" x14ac:dyDescent="0.15">
      <c r="A78" s="15"/>
      <c r="B78" s="66" t="s">
        <v>32</v>
      </c>
      <c r="C78" s="47">
        <f>C76-C77</f>
        <v>2940</v>
      </c>
      <c r="D78" s="47">
        <f t="shared" ref="D78:I78" si="22">D76-D77</f>
        <v>4973</v>
      </c>
      <c r="E78" s="47">
        <f t="shared" si="22"/>
        <v>7004</v>
      </c>
      <c r="F78" s="47">
        <f t="shared" si="22"/>
        <v>9038</v>
      </c>
      <c r="G78" s="47">
        <f t="shared" si="22"/>
        <v>11069</v>
      </c>
      <c r="H78" s="47">
        <f t="shared" si="22"/>
        <v>13103</v>
      </c>
      <c r="I78" s="48">
        <f t="shared" si="22"/>
        <v>15134</v>
      </c>
    </row>
    <row r="79" spans="1:9" ht="12.95" customHeight="1" x14ac:dyDescent="0.15">
      <c r="A79" s="15"/>
      <c r="B79" s="10" t="s">
        <v>13</v>
      </c>
      <c r="C79" s="39">
        <v>1210</v>
      </c>
      <c r="D79" s="39">
        <f>SUM(C79+390)</f>
        <v>1600</v>
      </c>
      <c r="E79" s="39">
        <f>SUM(D79+1600)</f>
        <v>3200</v>
      </c>
      <c r="F79" s="39">
        <f>SUM(E79+1600)</f>
        <v>4800</v>
      </c>
      <c r="G79" s="39">
        <f>SUM(F79+1600)</f>
        <v>6400</v>
      </c>
      <c r="H79" s="39">
        <f>SUM(G79+1600)</f>
        <v>8000</v>
      </c>
      <c r="I79" s="41">
        <f>SUM(H79+1600)</f>
        <v>9600</v>
      </c>
    </row>
    <row r="80" spans="1:9" ht="12.95" customHeight="1" x14ac:dyDescent="0.15">
      <c r="A80" s="15"/>
      <c r="B80" s="10" t="s">
        <v>14</v>
      </c>
      <c r="C80" s="39">
        <v>2100</v>
      </c>
      <c r="D80" s="39">
        <f>SUM(C80*2)</f>
        <v>4200</v>
      </c>
      <c r="E80" s="39">
        <f>SUM(C80*3)</f>
        <v>6300</v>
      </c>
      <c r="F80" s="39">
        <f>SUM(C80*4)</f>
        <v>8400</v>
      </c>
      <c r="G80" s="39">
        <f>SUM(C80*5)</f>
        <v>10500</v>
      </c>
      <c r="H80" s="39">
        <f>SUM(C80*6)</f>
        <v>12600</v>
      </c>
      <c r="I80" s="41">
        <f>SUM(C80*7)</f>
        <v>14700</v>
      </c>
    </row>
    <row r="81" spans="1:9" ht="12.95" customHeight="1" thickBot="1" x14ac:dyDescent="0.2">
      <c r="A81" s="15"/>
      <c r="B81" s="12" t="s">
        <v>15</v>
      </c>
      <c r="C81" s="62">
        <v>100</v>
      </c>
      <c r="D81" s="63">
        <v>100</v>
      </c>
      <c r="E81" s="62">
        <v>200</v>
      </c>
      <c r="F81" s="63">
        <v>300</v>
      </c>
      <c r="G81" s="62">
        <v>400</v>
      </c>
      <c r="H81" s="63">
        <v>500</v>
      </c>
      <c r="I81" s="64">
        <v>600</v>
      </c>
    </row>
    <row r="82" spans="1:9" s="58" customFormat="1" ht="18.75" customHeight="1" thickBot="1" x14ac:dyDescent="0.2">
      <c r="A82" s="54"/>
      <c r="B82" s="55" t="s">
        <v>16</v>
      </c>
      <c r="C82" s="56">
        <f t="shared" ref="C82:I82" si="23">SUM(C78:C81)</f>
        <v>6350</v>
      </c>
      <c r="D82" s="56">
        <f t="shared" si="23"/>
        <v>10873</v>
      </c>
      <c r="E82" s="56">
        <f t="shared" si="23"/>
        <v>16704</v>
      </c>
      <c r="F82" s="56">
        <f t="shared" si="23"/>
        <v>22538</v>
      </c>
      <c r="G82" s="56">
        <f t="shared" si="23"/>
        <v>28369</v>
      </c>
      <c r="H82" s="56">
        <f t="shared" si="23"/>
        <v>34203</v>
      </c>
      <c r="I82" s="57">
        <f t="shared" si="23"/>
        <v>40034</v>
      </c>
    </row>
    <row r="83" spans="1:9" s="1" customFormat="1" ht="9" customHeight="1" x14ac:dyDescent="0.15">
      <c r="A83" s="28"/>
      <c r="B83" s="29"/>
      <c r="C83" s="30"/>
      <c r="D83" s="30"/>
      <c r="E83" s="30"/>
      <c r="F83" s="30"/>
      <c r="G83" s="30"/>
      <c r="H83" s="30"/>
      <c r="I83" s="30"/>
    </row>
    <row r="84" spans="1:9" ht="13.5" customHeight="1" thickBot="1" x14ac:dyDescent="0.2">
      <c r="A84" s="1"/>
    </row>
    <row r="85" spans="1:9" ht="18" customHeight="1" thickBot="1" x14ac:dyDescent="0.2">
      <c r="A85" s="31"/>
      <c r="B85" s="26" t="s">
        <v>18</v>
      </c>
      <c r="C85" s="13"/>
      <c r="D85" s="13"/>
      <c r="E85" s="13"/>
      <c r="F85" s="5"/>
      <c r="G85" s="5"/>
      <c r="H85" s="5"/>
      <c r="I85" s="6"/>
    </row>
    <row r="86" spans="1:9" ht="12.95" customHeight="1" x14ac:dyDescent="0.15">
      <c r="A86" s="33" t="s">
        <v>21</v>
      </c>
      <c r="B86" s="19" t="s">
        <v>0</v>
      </c>
      <c r="C86" s="17" t="s">
        <v>2</v>
      </c>
      <c r="D86" s="16" t="s">
        <v>3</v>
      </c>
      <c r="E86" s="17" t="s">
        <v>4</v>
      </c>
      <c r="F86" s="16" t="s">
        <v>5</v>
      </c>
      <c r="G86" s="17" t="s">
        <v>6</v>
      </c>
      <c r="H86" s="16" t="s">
        <v>7</v>
      </c>
      <c r="I86" s="20" t="s">
        <v>8</v>
      </c>
    </row>
    <row r="87" spans="1:9" ht="12.95" customHeight="1" x14ac:dyDescent="0.15">
      <c r="A87" s="32"/>
      <c r="B87" s="7" t="s">
        <v>1</v>
      </c>
      <c r="C87" s="34">
        <v>824</v>
      </c>
      <c r="D87" s="49">
        <f>SUM(C87*2)</f>
        <v>1648</v>
      </c>
      <c r="E87" s="34">
        <f>SUM(C87*3)</f>
        <v>2472</v>
      </c>
      <c r="F87" s="49">
        <f>SUM(C87*4)</f>
        <v>3296</v>
      </c>
      <c r="G87" s="34">
        <f>SUM(C87*5)</f>
        <v>4120</v>
      </c>
      <c r="H87" s="49">
        <f>SUM(C87*6)</f>
        <v>4944</v>
      </c>
      <c r="I87" s="35">
        <f>SUM(C87*7)</f>
        <v>5768</v>
      </c>
    </row>
    <row r="88" spans="1:9" ht="12.95" customHeight="1" x14ac:dyDescent="0.15">
      <c r="A88" s="15"/>
      <c r="B88" s="23" t="s">
        <v>28</v>
      </c>
      <c r="C88" s="36">
        <v>12</v>
      </c>
      <c r="D88" s="37">
        <v>24</v>
      </c>
      <c r="E88" s="36">
        <v>36</v>
      </c>
      <c r="F88" s="37">
        <v>48</v>
      </c>
      <c r="G88" s="36">
        <v>60</v>
      </c>
      <c r="H88" s="37">
        <v>72</v>
      </c>
      <c r="I88" s="38">
        <v>84</v>
      </c>
    </row>
    <row r="89" spans="1:9" ht="12.95" customHeight="1" x14ac:dyDescent="0.15">
      <c r="A89" s="15"/>
      <c r="B89" s="24" t="s">
        <v>38</v>
      </c>
      <c r="C89" s="39">
        <v>4</v>
      </c>
      <c r="D89" s="40">
        <f>SUM(C89*2)</f>
        <v>8</v>
      </c>
      <c r="E89" s="39">
        <f>SUM(C89*3)</f>
        <v>12</v>
      </c>
      <c r="F89" s="40">
        <f>SUM(C89*4)</f>
        <v>16</v>
      </c>
      <c r="G89" s="39">
        <f>SUM(C89*5)</f>
        <v>20</v>
      </c>
      <c r="H89" s="40">
        <f>SUM(C89*6)</f>
        <v>24</v>
      </c>
      <c r="I89" s="41">
        <f>SUM(C89*7)</f>
        <v>28</v>
      </c>
    </row>
    <row r="90" spans="1:9" ht="12.95" customHeight="1" x14ac:dyDescent="0.15">
      <c r="A90" s="15"/>
      <c r="B90" s="24" t="s">
        <v>39</v>
      </c>
      <c r="C90" s="39">
        <v>8</v>
      </c>
      <c r="D90" s="40">
        <f>SUM(C90*2)</f>
        <v>16</v>
      </c>
      <c r="E90" s="39">
        <f>SUM(C90*3)</f>
        <v>24</v>
      </c>
      <c r="F90" s="40">
        <f>SUM(C90*4)</f>
        <v>32</v>
      </c>
      <c r="G90" s="39">
        <f>SUM(C90*5)</f>
        <v>40</v>
      </c>
      <c r="H90" s="40">
        <f>SUM(C90*6)</f>
        <v>48</v>
      </c>
      <c r="I90" s="41">
        <f>SUM(C90*7)</f>
        <v>56</v>
      </c>
    </row>
    <row r="91" spans="1:9" ht="12.95" customHeight="1" x14ac:dyDescent="0.15">
      <c r="A91" s="15"/>
      <c r="B91" s="24" t="s">
        <v>27</v>
      </c>
      <c r="C91" s="39">
        <v>18</v>
      </c>
      <c r="D91" s="40">
        <f>SUM(C91*2)</f>
        <v>36</v>
      </c>
      <c r="E91" s="39">
        <f>SUM(C91*3)</f>
        <v>54</v>
      </c>
      <c r="F91" s="40">
        <f>SUM(C91*4)</f>
        <v>72</v>
      </c>
      <c r="G91" s="39">
        <f>SUM(C91*5)</f>
        <v>90</v>
      </c>
      <c r="H91" s="40">
        <f>SUM(C91*6)</f>
        <v>108</v>
      </c>
      <c r="I91" s="41">
        <f>SUM(C91*7)</f>
        <v>126</v>
      </c>
    </row>
    <row r="92" spans="1:9" ht="12.95" customHeight="1" x14ac:dyDescent="0.15">
      <c r="A92" s="15"/>
      <c r="B92" s="24" t="s">
        <v>44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32"/>
      <c r="B93" s="24" t="s">
        <v>10</v>
      </c>
      <c r="C93" s="39">
        <v>368</v>
      </c>
      <c r="D93" s="40">
        <v>368</v>
      </c>
      <c r="E93" s="39">
        <v>368</v>
      </c>
      <c r="F93" s="40">
        <v>368</v>
      </c>
      <c r="G93" s="39">
        <v>368</v>
      </c>
      <c r="H93" s="40">
        <v>368</v>
      </c>
      <c r="I93" s="41">
        <v>368</v>
      </c>
    </row>
    <row r="94" spans="1:9" ht="12.95" customHeight="1" x14ac:dyDescent="0.15">
      <c r="A94" s="15"/>
      <c r="B94" s="25" t="s">
        <v>9</v>
      </c>
      <c r="C94" s="42">
        <f t="shared" ref="C94:I94" si="24">SUM(C87:C93)</f>
        <v>1252</v>
      </c>
      <c r="D94" s="43">
        <f t="shared" si="24"/>
        <v>2136</v>
      </c>
      <c r="E94" s="42">
        <f t="shared" si="24"/>
        <v>3020</v>
      </c>
      <c r="F94" s="43">
        <f t="shared" si="24"/>
        <v>3904</v>
      </c>
      <c r="G94" s="42">
        <f t="shared" si="24"/>
        <v>4788</v>
      </c>
      <c r="H94" s="43">
        <f t="shared" si="24"/>
        <v>5672</v>
      </c>
      <c r="I94" s="44">
        <f t="shared" si="24"/>
        <v>6556</v>
      </c>
    </row>
    <row r="95" spans="1:9" ht="12.95" customHeight="1" x14ac:dyDescent="0.15">
      <c r="A95" s="15"/>
      <c r="B95" s="7" t="s">
        <v>50</v>
      </c>
      <c r="C95" s="34">
        <f t="shared" ref="C95:I95" si="25">ROUND((C94)*111/1000,0)</f>
        <v>139</v>
      </c>
      <c r="D95" s="34">
        <f t="shared" si="25"/>
        <v>237</v>
      </c>
      <c r="E95" s="34">
        <f t="shared" si="25"/>
        <v>335</v>
      </c>
      <c r="F95" s="34">
        <f t="shared" si="25"/>
        <v>433</v>
      </c>
      <c r="G95" s="34">
        <f t="shared" si="25"/>
        <v>531</v>
      </c>
      <c r="H95" s="34">
        <f t="shared" si="25"/>
        <v>630</v>
      </c>
      <c r="I95" s="35">
        <f t="shared" si="25"/>
        <v>728</v>
      </c>
    </row>
    <row r="96" spans="1:9" ht="12.95" customHeight="1" x14ac:dyDescent="0.15">
      <c r="A96" s="15"/>
      <c r="B96" s="10" t="s">
        <v>11</v>
      </c>
      <c r="C96" s="45">
        <f t="shared" ref="C96:I96" si="26">ROUNDDOWN((C94+C95)*11.1,0)</f>
        <v>15440</v>
      </c>
      <c r="D96" s="45">
        <f t="shared" si="26"/>
        <v>26340</v>
      </c>
      <c r="E96" s="45">
        <f t="shared" si="26"/>
        <v>37240</v>
      </c>
      <c r="F96" s="45">
        <f t="shared" si="26"/>
        <v>48140</v>
      </c>
      <c r="G96" s="45">
        <f t="shared" si="26"/>
        <v>59040</v>
      </c>
      <c r="H96" s="45">
        <f t="shared" si="26"/>
        <v>69952</v>
      </c>
      <c r="I96" s="46">
        <f t="shared" si="26"/>
        <v>80852</v>
      </c>
    </row>
    <row r="97" spans="1:9" ht="12.95" customHeight="1" x14ac:dyDescent="0.15">
      <c r="A97" s="15"/>
      <c r="B97" s="11" t="s">
        <v>31</v>
      </c>
      <c r="C97" s="39">
        <f t="shared" ref="C97:I97" si="27">ROUNDDOWN(C96*0.8,0)</f>
        <v>12352</v>
      </c>
      <c r="D97" s="39">
        <f t="shared" si="27"/>
        <v>21072</v>
      </c>
      <c r="E97" s="39">
        <f t="shared" si="27"/>
        <v>29792</v>
      </c>
      <c r="F97" s="39">
        <f t="shared" si="27"/>
        <v>38512</v>
      </c>
      <c r="G97" s="39">
        <f t="shared" si="27"/>
        <v>47232</v>
      </c>
      <c r="H97" s="39">
        <f t="shared" si="27"/>
        <v>55961</v>
      </c>
      <c r="I97" s="41">
        <f t="shared" si="27"/>
        <v>64681</v>
      </c>
    </row>
    <row r="98" spans="1:9" ht="12.95" customHeight="1" x14ac:dyDescent="0.15">
      <c r="A98" s="15"/>
      <c r="B98" s="66" t="s">
        <v>32</v>
      </c>
      <c r="C98" s="47">
        <f>C96-C97</f>
        <v>3088</v>
      </c>
      <c r="D98" s="47">
        <f t="shared" ref="D98:I98" si="28">D96-D97</f>
        <v>5268</v>
      </c>
      <c r="E98" s="47">
        <f t="shared" si="28"/>
        <v>7448</v>
      </c>
      <c r="F98" s="47">
        <f t="shared" si="28"/>
        <v>9628</v>
      </c>
      <c r="G98" s="47">
        <f t="shared" si="28"/>
        <v>11808</v>
      </c>
      <c r="H98" s="47">
        <f t="shared" si="28"/>
        <v>13991</v>
      </c>
      <c r="I98" s="48">
        <f t="shared" si="28"/>
        <v>16171</v>
      </c>
    </row>
    <row r="99" spans="1:9" ht="12.95" customHeight="1" x14ac:dyDescent="0.15">
      <c r="A99" s="32"/>
      <c r="B99" s="10" t="s">
        <v>13</v>
      </c>
      <c r="C99" s="39">
        <v>1210</v>
      </c>
      <c r="D99" s="39">
        <f>SUM(C99+390)</f>
        <v>1600</v>
      </c>
      <c r="E99" s="39">
        <f>SUM(D99+1600)</f>
        <v>3200</v>
      </c>
      <c r="F99" s="39">
        <f>SUM(E99+1600)</f>
        <v>4800</v>
      </c>
      <c r="G99" s="39">
        <f>SUM(F99+1600)</f>
        <v>6400</v>
      </c>
      <c r="H99" s="39">
        <f>SUM(G99+1600)</f>
        <v>8000</v>
      </c>
      <c r="I99" s="41">
        <f>SUM(H99+1600)</f>
        <v>9600</v>
      </c>
    </row>
    <row r="100" spans="1:9" ht="12.95" customHeight="1" x14ac:dyDescent="0.15">
      <c r="A100" s="32"/>
      <c r="B100" s="10" t="s">
        <v>14</v>
      </c>
      <c r="C100" s="39">
        <v>2100</v>
      </c>
      <c r="D100" s="39">
        <f>SUM(C100*2)</f>
        <v>4200</v>
      </c>
      <c r="E100" s="39">
        <f>SUM(C100*3)</f>
        <v>6300</v>
      </c>
      <c r="F100" s="39">
        <f>SUM(C100*4)</f>
        <v>8400</v>
      </c>
      <c r="G100" s="39">
        <f>SUM(C100*5)</f>
        <v>10500</v>
      </c>
      <c r="H100" s="39">
        <f>SUM(C100*6)</f>
        <v>12600</v>
      </c>
      <c r="I100" s="41">
        <f>SUM(C100*7)</f>
        <v>14700</v>
      </c>
    </row>
    <row r="101" spans="1:9" ht="12.95" customHeight="1" thickBot="1" x14ac:dyDescent="0.2">
      <c r="A101" s="32"/>
      <c r="B101" s="12" t="s">
        <v>15</v>
      </c>
      <c r="C101" s="62">
        <v>100</v>
      </c>
      <c r="D101" s="63">
        <v>100</v>
      </c>
      <c r="E101" s="62">
        <v>200</v>
      </c>
      <c r="F101" s="63">
        <v>300</v>
      </c>
      <c r="G101" s="62">
        <v>400</v>
      </c>
      <c r="H101" s="63">
        <v>500</v>
      </c>
      <c r="I101" s="64">
        <v>600</v>
      </c>
    </row>
    <row r="102" spans="1:9" s="58" customFormat="1" ht="18.75" customHeight="1" thickBot="1" x14ac:dyDescent="0.2">
      <c r="A102" s="54"/>
      <c r="B102" s="55" t="s">
        <v>16</v>
      </c>
      <c r="C102" s="56">
        <f t="shared" ref="C102:I102" si="29">SUM(C98:C101)</f>
        <v>6498</v>
      </c>
      <c r="D102" s="56">
        <f t="shared" si="29"/>
        <v>11168</v>
      </c>
      <c r="E102" s="56">
        <f t="shared" si="29"/>
        <v>17148</v>
      </c>
      <c r="F102" s="56">
        <f t="shared" si="29"/>
        <v>23128</v>
      </c>
      <c r="G102" s="56">
        <f t="shared" si="29"/>
        <v>29108</v>
      </c>
      <c r="H102" s="56">
        <f t="shared" si="29"/>
        <v>35091</v>
      </c>
      <c r="I102" s="57">
        <f t="shared" si="29"/>
        <v>41071</v>
      </c>
    </row>
    <row r="103" spans="1:9" ht="37.5" customHeight="1" thickBot="1" x14ac:dyDescent="0.2">
      <c r="A103" s="2"/>
    </row>
    <row r="104" spans="1:9" ht="18" customHeight="1" thickBot="1" x14ac:dyDescent="0.2">
      <c r="A104" s="31"/>
      <c r="B104" s="26" t="s">
        <v>18</v>
      </c>
      <c r="C104" s="13"/>
      <c r="D104" s="13"/>
      <c r="E104" s="13"/>
      <c r="F104" s="5"/>
      <c r="G104" s="5"/>
      <c r="H104" s="5"/>
      <c r="I104" s="6"/>
    </row>
    <row r="105" spans="1:9" ht="12.95" customHeight="1" x14ac:dyDescent="0.15">
      <c r="A105" s="33" t="s">
        <v>22</v>
      </c>
      <c r="B105" s="19" t="s">
        <v>0</v>
      </c>
      <c r="C105" s="17" t="s">
        <v>2</v>
      </c>
      <c r="D105" s="16" t="s">
        <v>3</v>
      </c>
      <c r="E105" s="17" t="s">
        <v>4</v>
      </c>
      <c r="F105" s="16" t="s">
        <v>5</v>
      </c>
      <c r="G105" s="17" t="s">
        <v>6</v>
      </c>
      <c r="H105" s="16" t="s">
        <v>7</v>
      </c>
      <c r="I105" s="18" t="s">
        <v>8</v>
      </c>
    </row>
    <row r="106" spans="1:9" ht="12.95" customHeight="1" x14ac:dyDescent="0.15">
      <c r="A106" s="33"/>
      <c r="B106" s="21" t="s">
        <v>1</v>
      </c>
      <c r="C106" s="53">
        <v>908</v>
      </c>
      <c r="D106" s="49">
        <f>SUM(C106*2)</f>
        <v>1816</v>
      </c>
      <c r="E106" s="34">
        <f>SUM(C106*3)</f>
        <v>2724</v>
      </c>
      <c r="F106" s="49">
        <f>SUM(C106*4)</f>
        <v>3632</v>
      </c>
      <c r="G106" s="34">
        <f>SUM(C106*5)</f>
        <v>4540</v>
      </c>
      <c r="H106" s="49">
        <f>SUM(C106*6)</f>
        <v>5448</v>
      </c>
      <c r="I106" s="35">
        <f>SUM(C106*7)</f>
        <v>6356</v>
      </c>
    </row>
    <row r="107" spans="1:9" ht="12.95" customHeight="1" x14ac:dyDescent="0.15">
      <c r="A107" s="15"/>
      <c r="B107" s="23" t="s">
        <v>28</v>
      </c>
      <c r="C107" s="36">
        <v>12</v>
      </c>
      <c r="D107" s="37">
        <v>24</v>
      </c>
      <c r="E107" s="36">
        <v>36</v>
      </c>
      <c r="F107" s="37">
        <v>48</v>
      </c>
      <c r="G107" s="36">
        <v>60</v>
      </c>
      <c r="H107" s="37">
        <v>72</v>
      </c>
      <c r="I107" s="38">
        <v>84</v>
      </c>
    </row>
    <row r="108" spans="1:9" ht="12.95" customHeight="1" x14ac:dyDescent="0.15">
      <c r="A108" s="15"/>
      <c r="B108" s="24" t="s">
        <v>38</v>
      </c>
      <c r="C108" s="39">
        <v>4</v>
      </c>
      <c r="D108" s="40">
        <f>SUM(C108*2)</f>
        <v>8</v>
      </c>
      <c r="E108" s="39">
        <f>SUM(C108*3)</f>
        <v>12</v>
      </c>
      <c r="F108" s="40">
        <f>SUM(C108*4)</f>
        <v>16</v>
      </c>
      <c r="G108" s="39">
        <f>SUM(C108*5)</f>
        <v>20</v>
      </c>
      <c r="H108" s="40">
        <f>SUM(C108*6)</f>
        <v>24</v>
      </c>
      <c r="I108" s="41">
        <f>SUM(C108*7)</f>
        <v>28</v>
      </c>
    </row>
    <row r="109" spans="1:9" ht="12.95" customHeight="1" x14ac:dyDescent="0.15">
      <c r="A109" s="15"/>
      <c r="B109" s="24" t="s">
        <v>39</v>
      </c>
      <c r="C109" s="39">
        <v>8</v>
      </c>
      <c r="D109" s="40">
        <f>SUM(C109*2)</f>
        <v>16</v>
      </c>
      <c r="E109" s="39">
        <f>SUM(C109*3)</f>
        <v>24</v>
      </c>
      <c r="F109" s="40">
        <f>SUM(C109*4)</f>
        <v>32</v>
      </c>
      <c r="G109" s="39">
        <f>SUM(C109*5)</f>
        <v>40</v>
      </c>
      <c r="H109" s="40">
        <f>SUM(C109*6)</f>
        <v>48</v>
      </c>
      <c r="I109" s="41">
        <f>SUM(C109*7)</f>
        <v>56</v>
      </c>
    </row>
    <row r="110" spans="1:9" ht="12.95" customHeight="1" x14ac:dyDescent="0.15">
      <c r="A110" s="15"/>
      <c r="B110" s="24" t="s">
        <v>27</v>
      </c>
      <c r="C110" s="39">
        <v>18</v>
      </c>
      <c r="D110" s="40">
        <f>SUM(C110*2)</f>
        <v>36</v>
      </c>
      <c r="E110" s="39">
        <f>SUM(C110*3)</f>
        <v>54</v>
      </c>
      <c r="F110" s="40">
        <f>SUM(C110*4)</f>
        <v>72</v>
      </c>
      <c r="G110" s="39">
        <f>SUM(C110*5)</f>
        <v>90</v>
      </c>
      <c r="H110" s="40">
        <f>SUM(C110*6)</f>
        <v>108</v>
      </c>
      <c r="I110" s="41">
        <f>SUM(C110*7)</f>
        <v>126</v>
      </c>
    </row>
    <row r="111" spans="1:9" ht="12.95" customHeight="1" x14ac:dyDescent="0.15">
      <c r="A111" s="15"/>
      <c r="B111" s="24" t="s">
        <v>44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7" t="s">
        <v>10</v>
      </c>
      <c r="C112" s="52">
        <v>368</v>
      </c>
      <c r="D112" s="40">
        <v>368</v>
      </c>
      <c r="E112" s="39">
        <v>368</v>
      </c>
      <c r="F112" s="40">
        <v>368</v>
      </c>
      <c r="G112" s="39">
        <v>368</v>
      </c>
      <c r="H112" s="40">
        <v>368</v>
      </c>
      <c r="I112" s="41">
        <v>368</v>
      </c>
    </row>
    <row r="113" spans="1:9" ht="12.95" customHeight="1" x14ac:dyDescent="0.15">
      <c r="A113" s="15"/>
      <c r="B113" s="25" t="s">
        <v>9</v>
      </c>
      <c r="C113" s="42">
        <f t="shared" ref="C113:I113" si="30">SUM(C106:C112)</f>
        <v>1336</v>
      </c>
      <c r="D113" s="43">
        <f t="shared" si="30"/>
        <v>2304</v>
      </c>
      <c r="E113" s="42">
        <f t="shared" si="30"/>
        <v>3272</v>
      </c>
      <c r="F113" s="43">
        <f t="shared" si="30"/>
        <v>4240</v>
      </c>
      <c r="G113" s="42">
        <f t="shared" si="30"/>
        <v>5208</v>
      </c>
      <c r="H113" s="43">
        <f t="shared" si="30"/>
        <v>6176</v>
      </c>
      <c r="I113" s="44">
        <f t="shared" si="30"/>
        <v>7144</v>
      </c>
    </row>
    <row r="114" spans="1:9" ht="12.95" customHeight="1" x14ac:dyDescent="0.15">
      <c r="A114" s="15"/>
      <c r="B114" s="7" t="s">
        <v>50</v>
      </c>
      <c r="C114" s="34">
        <f t="shared" ref="C114:I114" si="31">ROUND((C113)*111/1000,0)</f>
        <v>148</v>
      </c>
      <c r="D114" s="34">
        <f t="shared" si="31"/>
        <v>256</v>
      </c>
      <c r="E114" s="34">
        <f t="shared" si="31"/>
        <v>363</v>
      </c>
      <c r="F114" s="34">
        <f t="shared" si="31"/>
        <v>471</v>
      </c>
      <c r="G114" s="34">
        <f t="shared" si="31"/>
        <v>578</v>
      </c>
      <c r="H114" s="34">
        <f t="shared" si="31"/>
        <v>686</v>
      </c>
      <c r="I114" s="35">
        <f t="shared" si="31"/>
        <v>793</v>
      </c>
    </row>
    <row r="115" spans="1:9" ht="12.95" customHeight="1" x14ac:dyDescent="0.15">
      <c r="A115" s="15"/>
      <c r="B115" s="10" t="s">
        <v>11</v>
      </c>
      <c r="C115" s="45">
        <f t="shared" ref="C115:I115" si="32">ROUNDDOWN((C113+C114)*11.1,0)</f>
        <v>16472</v>
      </c>
      <c r="D115" s="45">
        <f t="shared" si="32"/>
        <v>28416</v>
      </c>
      <c r="E115" s="45">
        <f t="shared" si="32"/>
        <v>40348</v>
      </c>
      <c r="F115" s="45">
        <f t="shared" si="32"/>
        <v>52292</v>
      </c>
      <c r="G115" s="45">
        <f t="shared" si="32"/>
        <v>64224</v>
      </c>
      <c r="H115" s="45">
        <f t="shared" si="32"/>
        <v>76168</v>
      </c>
      <c r="I115" s="46">
        <f t="shared" si="32"/>
        <v>88100</v>
      </c>
    </row>
    <row r="116" spans="1:9" ht="12.95" customHeight="1" x14ac:dyDescent="0.15">
      <c r="A116" s="15"/>
      <c r="B116" s="11" t="s">
        <v>31</v>
      </c>
      <c r="C116" s="39">
        <f t="shared" ref="C116:I116" si="33">ROUNDDOWN(C115*0.8,0)</f>
        <v>13177</v>
      </c>
      <c r="D116" s="39">
        <f t="shared" si="33"/>
        <v>22732</v>
      </c>
      <c r="E116" s="39">
        <f t="shared" si="33"/>
        <v>32278</v>
      </c>
      <c r="F116" s="39">
        <f t="shared" si="33"/>
        <v>41833</v>
      </c>
      <c r="G116" s="39">
        <f t="shared" si="33"/>
        <v>51379</v>
      </c>
      <c r="H116" s="39">
        <f t="shared" si="33"/>
        <v>60934</v>
      </c>
      <c r="I116" s="41">
        <f t="shared" si="33"/>
        <v>70480</v>
      </c>
    </row>
    <row r="117" spans="1:9" ht="12.95" customHeight="1" x14ac:dyDescent="0.15">
      <c r="A117" s="15"/>
      <c r="B117" s="66" t="s">
        <v>32</v>
      </c>
      <c r="C117" s="47">
        <f>C115-C116</f>
        <v>3295</v>
      </c>
      <c r="D117" s="47">
        <f t="shared" ref="D117:I117" si="34">D115-D116</f>
        <v>5684</v>
      </c>
      <c r="E117" s="47">
        <f t="shared" si="34"/>
        <v>8070</v>
      </c>
      <c r="F117" s="47">
        <f t="shared" si="34"/>
        <v>10459</v>
      </c>
      <c r="G117" s="47">
        <f t="shared" si="34"/>
        <v>12845</v>
      </c>
      <c r="H117" s="47">
        <f t="shared" si="34"/>
        <v>15234</v>
      </c>
      <c r="I117" s="48">
        <f t="shared" si="34"/>
        <v>17620</v>
      </c>
    </row>
    <row r="118" spans="1:9" ht="12.95" customHeight="1" x14ac:dyDescent="0.15">
      <c r="A118" s="15"/>
      <c r="B118" s="10" t="s">
        <v>13</v>
      </c>
      <c r="C118" s="39">
        <v>1210</v>
      </c>
      <c r="D118" s="39">
        <f>SUM(C118+390)</f>
        <v>1600</v>
      </c>
      <c r="E118" s="39">
        <f>SUM(D118+1600)</f>
        <v>3200</v>
      </c>
      <c r="F118" s="39">
        <f>SUM(E118+1600)</f>
        <v>4800</v>
      </c>
      <c r="G118" s="39">
        <f>SUM(F118+1600)</f>
        <v>6400</v>
      </c>
      <c r="H118" s="39">
        <f>SUM(G118+1600)</f>
        <v>8000</v>
      </c>
      <c r="I118" s="41">
        <f>SUM(H118+1600)</f>
        <v>9600</v>
      </c>
    </row>
    <row r="119" spans="1:9" ht="12.95" customHeight="1" x14ac:dyDescent="0.15">
      <c r="A119" s="15"/>
      <c r="B119" s="10" t="s">
        <v>14</v>
      </c>
      <c r="C119" s="39">
        <v>2100</v>
      </c>
      <c r="D119" s="39">
        <f>SUM(C119*2)</f>
        <v>4200</v>
      </c>
      <c r="E119" s="39">
        <f>SUM(C119*3)</f>
        <v>6300</v>
      </c>
      <c r="F119" s="39">
        <f>SUM(C119*4)</f>
        <v>8400</v>
      </c>
      <c r="G119" s="39">
        <f>SUM(C119*5)</f>
        <v>10500</v>
      </c>
      <c r="H119" s="39">
        <f>SUM(C119*6)</f>
        <v>12600</v>
      </c>
      <c r="I119" s="41">
        <f>SUM(C119*7)</f>
        <v>14700</v>
      </c>
    </row>
    <row r="120" spans="1:9" ht="12.95" customHeight="1" thickBot="1" x14ac:dyDescent="0.2">
      <c r="A120" s="15"/>
      <c r="B120" s="12" t="s">
        <v>15</v>
      </c>
      <c r="C120" s="62">
        <v>100</v>
      </c>
      <c r="D120" s="63">
        <v>100</v>
      </c>
      <c r="E120" s="62">
        <v>200</v>
      </c>
      <c r="F120" s="63">
        <v>300</v>
      </c>
      <c r="G120" s="62">
        <v>400</v>
      </c>
      <c r="H120" s="63">
        <v>500</v>
      </c>
      <c r="I120" s="64">
        <v>600</v>
      </c>
    </row>
    <row r="121" spans="1:9" s="58" customFormat="1" ht="18.75" customHeight="1" thickBot="1" x14ac:dyDescent="0.2">
      <c r="A121" s="54"/>
      <c r="B121" s="55" t="s">
        <v>16</v>
      </c>
      <c r="C121" s="56">
        <f t="shared" ref="C121:I121" si="35">SUM(C117:C120)</f>
        <v>6705</v>
      </c>
      <c r="D121" s="56">
        <f t="shared" si="35"/>
        <v>11584</v>
      </c>
      <c r="E121" s="56">
        <f t="shared" si="35"/>
        <v>17770</v>
      </c>
      <c r="F121" s="56">
        <f t="shared" si="35"/>
        <v>23959</v>
      </c>
      <c r="G121" s="56">
        <f t="shared" si="35"/>
        <v>30145</v>
      </c>
      <c r="H121" s="56">
        <f t="shared" si="35"/>
        <v>36334</v>
      </c>
      <c r="I121" s="57">
        <f t="shared" si="35"/>
        <v>42520</v>
      </c>
    </row>
    <row r="122" spans="1:9" s="1" customFormat="1" ht="18.75" customHeight="1" x14ac:dyDescent="0.15">
      <c r="A122" s="28"/>
      <c r="B122" s="29"/>
      <c r="C122" s="30"/>
      <c r="D122" s="30"/>
      <c r="E122" s="30"/>
      <c r="F122" s="30"/>
      <c r="G122" s="30"/>
      <c r="H122" s="30"/>
      <c r="I122" s="30"/>
    </row>
    <row r="123" spans="1:9" ht="13.5" customHeight="1" thickBot="1" x14ac:dyDescent="0.2">
      <c r="A123" s="1"/>
    </row>
    <row r="124" spans="1:9" ht="18" customHeight="1" thickBot="1" x14ac:dyDescent="0.2">
      <c r="A124" s="31"/>
      <c r="B124" s="26" t="s">
        <v>18</v>
      </c>
      <c r="C124" s="13"/>
      <c r="D124" s="13"/>
      <c r="E124" s="13"/>
      <c r="F124" s="5"/>
      <c r="G124" s="5"/>
      <c r="H124" s="5"/>
      <c r="I124" s="6"/>
    </row>
    <row r="125" spans="1:9" ht="12.95" customHeight="1" x14ac:dyDescent="0.15">
      <c r="A125" s="33" t="s">
        <v>23</v>
      </c>
      <c r="B125" s="19" t="s">
        <v>0</v>
      </c>
      <c r="C125" s="17" t="s">
        <v>2</v>
      </c>
      <c r="D125" s="16" t="s">
        <v>3</v>
      </c>
      <c r="E125" s="17" t="s">
        <v>4</v>
      </c>
      <c r="F125" s="16" t="s">
        <v>5</v>
      </c>
      <c r="G125" s="17" t="s">
        <v>6</v>
      </c>
      <c r="H125" s="16" t="s">
        <v>7</v>
      </c>
      <c r="I125" s="20" t="s">
        <v>8</v>
      </c>
    </row>
    <row r="126" spans="1:9" ht="12.95" customHeight="1" x14ac:dyDescent="0.15">
      <c r="A126" s="33"/>
      <c r="B126" s="21" t="s">
        <v>1</v>
      </c>
      <c r="C126" s="49">
        <v>976</v>
      </c>
      <c r="D126" s="34">
        <f>SUM(C126*2)</f>
        <v>1952</v>
      </c>
      <c r="E126" s="49">
        <f>SUM(C126*3)</f>
        <v>2928</v>
      </c>
      <c r="F126" s="34">
        <f>SUM(C126*4)</f>
        <v>3904</v>
      </c>
      <c r="G126" s="49">
        <f>SUM(C126*5)</f>
        <v>4880</v>
      </c>
      <c r="H126" s="34">
        <f>SUM(C126*6)</f>
        <v>5856</v>
      </c>
      <c r="I126" s="51">
        <f>SUM(C126*7)</f>
        <v>6832</v>
      </c>
    </row>
    <row r="127" spans="1:9" ht="12.95" customHeight="1" x14ac:dyDescent="0.15">
      <c r="A127" s="15"/>
      <c r="B127" s="23" t="s">
        <v>28</v>
      </c>
      <c r="C127" s="36">
        <v>12</v>
      </c>
      <c r="D127" s="37">
        <v>24</v>
      </c>
      <c r="E127" s="36">
        <v>36</v>
      </c>
      <c r="F127" s="37">
        <v>48</v>
      </c>
      <c r="G127" s="36">
        <v>60</v>
      </c>
      <c r="H127" s="37">
        <v>72</v>
      </c>
      <c r="I127" s="38">
        <v>84</v>
      </c>
    </row>
    <row r="128" spans="1:9" ht="12.95" customHeight="1" x14ac:dyDescent="0.15">
      <c r="A128" s="15"/>
      <c r="B128" s="24" t="s">
        <v>38</v>
      </c>
      <c r="C128" s="39">
        <v>4</v>
      </c>
      <c r="D128" s="40">
        <f>SUM(C128*2)</f>
        <v>8</v>
      </c>
      <c r="E128" s="39">
        <f>SUM(C128*3)</f>
        <v>12</v>
      </c>
      <c r="F128" s="40">
        <f>SUM(C128*4)</f>
        <v>16</v>
      </c>
      <c r="G128" s="39">
        <f>SUM(C128*5)</f>
        <v>20</v>
      </c>
      <c r="H128" s="40">
        <f>SUM(C128*6)</f>
        <v>24</v>
      </c>
      <c r="I128" s="41">
        <f>SUM(C128*7)</f>
        <v>28</v>
      </c>
    </row>
    <row r="129" spans="1:9" ht="12.95" customHeight="1" x14ac:dyDescent="0.15">
      <c r="A129" s="15"/>
      <c r="B129" s="24" t="s">
        <v>39</v>
      </c>
      <c r="C129" s="39">
        <v>8</v>
      </c>
      <c r="D129" s="40">
        <f>SUM(C129*2)</f>
        <v>16</v>
      </c>
      <c r="E129" s="39">
        <f>SUM(C129*3)</f>
        <v>24</v>
      </c>
      <c r="F129" s="40">
        <f>SUM(C129*4)</f>
        <v>32</v>
      </c>
      <c r="G129" s="39">
        <f>SUM(C129*5)</f>
        <v>40</v>
      </c>
      <c r="H129" s="40">
        <f>SUM(C129*6)</f>
        <v>48</v>
      </c>
      <c r="I129" s="41">
        <f>SUM(C129*7)</f>
        <v>56</v>
      </c>
    </row>
    <row r="130" spans="1:9" ht="12.95" customHeight="1" x14ac:dyDescent="0.15">
      <c r="A130" s="15"/>
      <c r="B130" s="24" t="s">
        <v>27</v>
      </c>
      <c r="C130" s="39">
        <v>18</v>
      </c>
      <c r="D130" s="40">
        <f>SUM(C130*2)</f>
        <v>36</v>
      </c>
      <c r="E130" s="39">
        <f>SUM(C130*3)</f>
        <v>54</v>
      </c>
      <c r="F130" s="40">
        <f>SUM(C130*4)</f>
        <v>72</v>
      </c>
      <c r="G130" s="39">
        <f>SUM(C130*5)</f>
        <v>90</v>
      </c>
      <c r="H130" s="40">
        <f>SUM(C130*6)</f>
        <v>108</v>
      </c>
      <c r="I130" s="41">
        <f>SUM(C130*7)</f>
        <v>126</v>
      </c>
    </row>
    <row r="131" spans="1:9" ht="12.95" customHeight="1" x14ac:dyDescent="0.15">
      <c r="A131" s="15"/>
      <c r="B131" s="24" t="s">
        <v>44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32"/>
      <c r="B132" s="24" t="s">
        <v>10</v>
      </c>
      <c r="C132" s="39">
        <v>368</v>
      </c>
      <c r="D132" s="40">
        <v>368</v>
      </c>
      <c r="E132" s="39">
        <v>368</v>
      </c>
      <c r="F132" s="40">
        <v>368</v>
      </c>
      <c r="G132" s="39">
        <v>368</v>
      </c>
      <c r="H132" s="40">
        <v>368</v>
      </c>
      <c r="I132" s="41">
        <v>368</v>
      </c>
    </row>
    <row r="133" spans="1:9" ht="12.95" customHeight="1" x14ac:dyDescent="0.15">
      <c r="A133" s="15"/>
      <c r="B133" s="25" t="s">
        <v>9</v>
      </c>
      <c r="C133" s="42">
        <f t="shared" ref="C133:I133" si="36">SUM(C126:C132)</f>
        <v>1404</v>
      </c>
      <c r="D133" s="43">
        <f t="shared" si="36"/>
        <v>2440</v>
      </c>
      <c r="E133" s="42">
        <f t="shared" si="36"/>
        <v>3476</v>
      </c>
      <c r="F133" s="43">
        <f t="shared" si="36"/>
        <v>4512</v>
      </c>
      <c r="G133" s="42">
        <f t="shared" si="36"/>
        <v>5548</v>
      </c>
      <c r="H133" s="43">
        <f t="shared" si="36"/>
        <v>6584</v>
      </c>
      <c r="I133" s="44">
        <f t="shared" si="36"/>
        <v>7620</v>
      </c>
    </row>
    <row r="134" spans="1:9" ht="12.95" customHeight="1" x14ac:dyDescent="0.15">
      <c r="A134" s="15"/>
      <c r="B134" s="7" t="s">
        <v>50</v>
      </c>
      <c r="C134" s="34">
        <f t="shared" ref="C134:I134" si="37">ROUND((C133)*111/1000,0)</f>
        <v>156</v>
      </c>
      <c r="D134" s="34">
        <f t="shared" si="37"/>
        <v>271</v>
      </c>
      <c r="E134" s="34">
        <f t="shared" si="37"/>
        <v>386</v>
      </c>
      <c r="F134" s="34">
        <f t="shared" si="37"/>
        <v>501</v>
      </c>
      <c r="G134" s="34">
        <f t="shared" si="37"/>
        <v>616</v>
      </c>
      <c r="H134" s="34">
        <f t="shared" si="37"/>
        <v>731</v>
      </c>
      <c r="I134" s="35">
        <f t="shared" si="37"/>
        <v>846</v>
      </c>
    </row>
    <row r="135" spans="1:9" ht="12.95" customHeight="1" x14ac:dyDescent="0.15">
      <c r="A135" s="15"/>
      <c r="B135" s="10" t="s">
        <v>11</v>
      </c>
      <c r="C135" s="45">
        <f t="shared" ref="C135:I135" si="38">ROUNDDOWN((C133+C134)*11.1,0)</f>
        <v>17316</v>
      </c>
      <c r="D135" s="45">
        <f t="shared" si="38"/>
        <v>30092</v>
      </c>
      <c r="E135" s="45">
        <f t="shared" si="38"/>
        <v>42868</v>
      </c>
      <c r="F135" s="45">
        <f t="shared" si="38"/>
        <v>55644</v>
      </c>
      <c r="G135" s="45">
        <f t="shared" si="38"/>
        <v>68420</v>
      </c>
      <c r="H135" s="45">
        <f t="shared" si="38"/>
        <v>81196</v>
      </c>
      <c r="I135" s="46">
        <f t="shared" si="38"/>
        <v>93972</v>
      </c>
    </row>
    <row r="136" spans="1:9" ht="12.95" customHeight="1" x14ac:dyDescent="0.15">
      <c r="A136" s="15"/>
      <c r="B136" s="11" t="s">
        <v>31</v>
      </c>
      <c r="C136" s="39">
        <f t="shared" ref="C136:I136" si="39">ROUNDDOWN(C135*0.8,0)</f>
        <v>13852</v>
      </c>
      <c r="D136" s="39">
        <f t="shared" si="39"/>
        <v>24073</v>
      </c>
      <c r="E136" s="39">
        <f t="shared" si="39"/>
        <v>34294</v>
      </c>
      <c r="F136" s="39">
        <f t="shared" si="39"/>
        <v>44515</v>
      </c>
      <c r="G136" s="39">
        <f t="shared" si="39"/>
        <v>54736</v>
      </c>
      <c r="H136" s="39">
        <f t="shared" si="39"/>
        <v>64956</v>
      </c>
      <c r="I136" s="41">
        <f t="shared" si="39"/>
        <v>75177</v>
      </c>
    </row>
    <row r="137" spans="1:9" ht="12.95" customHeight="1" x14ac:dyDescent="0.15">
      <c r="A137" s="15"/>
      <c r="B137" s="66" t="s">
        <v>32</v>
      </c>
      <c r="C137" s="47">
        <f>C135-C136</f>
        <v>3464</v>
      </c>
      <c r="D137" s="47">
        <f t="shared" ref="D137:I137" si="40">D135-D136</f>
        <v>6019</v>
      </c>
      <c r="E137" s="47">
        <f t="shared" si="40"/>
        <v>8574</v>
      </c>
      <c r="F137" s="47">
        <f t="shared" si="40"/>
        <v>11129</v>
      </c>
      <c r="G137" s="47">
        <f t="shared" si="40"/>
        <v>13684</v>
      </c>
      <c r="H137" s="47">
        <f t="shared" si="40"/>
        <v>16240</v>
      </c>
      <c r="I137" s="48">
        <f t="shared" si="40"/>
        <v>18795</v>
      </c>
    </row>
    <row r="138" spans="1:9" ht="12.95" customHeight="1" x14ac:dyDescent="0.15">
      <c r="A138" s="32"/>
      <c r="B138" s="10" t="s">
        <v>13</v>
      </c>
      <c r="C138" s="39">
        <v>1210</v>
      </c>
      <c r="D138" s="39">
        <f>SUM(C138+390)</f>
        <v>1600</v>
      </c>
      <c r="E138" s="39">
        <f>SUM(D138+1600)</f>
        <v>3200</v>
      </c>
      <c r="F138" s="39">
        <f>SUM(E138+1600)</f>
        <v>4800</v>
      </c>
      <c r="G138" s="39">
        <f>SUM(F138+1600)</f>
        <v>6400</v>
      </c>
      <c r="H138" s="39">
        <f>SUM(G138+1600)</f>
        <v>8000</v>
      </c>
      <c r="I138" s="41">
        <f>SUM(H138+1600)</f>
        <v>9600</v>
      </c>
    </row>
    <row r="139" spans="1:9" s="1" customFormat="1" ht="12.75" customHeight="1" x14ac:dyDescent="0.15">
      <c r="A139" s="32"/>
      <c r="B139" s="10" t="s">
        <v>14</v>
      </c>
      <c r="C139" s="39">
        <v>2100</v>
      </c>
      <c r="D139" s="39">
        <f>SUM(C139*2)</f>
        <v>4200</v>
      </c>
      <c r="E139" s="39">
        <f>SUM(C139*3)</f>
        <v>6300</v>
      </c>
      <c r="F139" s="39">
        <f>SUM(C139*4)</f>
        <v>8400</v>
      </c>
      <c r="G139" s="39">
        <f>SUM(C139*5)</f>
        <v>10500</v>
      </c>
      <c r="H139" s="39">
        <f>SUM(C139*6)</f>
        <v>12600</v>
      </c>
      <c r="I139" s="41">
        <f>SUM(C139*7)</f>
        <v>14700</v>
      </c>
    </row>
    <row r="140" spans="1:9" ht="12.95" customHeight="1" thickBot="1" x14ac:dyDescent="0.2">
      <c r="A140" s="32"/>
      <c r="B140" s="12" t="s">
        <v>15</v>
      </c>
      <c r="C140" s="62">
        <v>100</v>
      </c>
      <c r="D140" s="63">
        <v>100</v>
      </c>
      <c r="E140" s="62">
        <v>200</v>
      </c>
      <c r="F140" s="63">
        <v>300</v>
      </c>
      <c r="G140" s="62">
        <v>400</v>
      </c>
      <c r="H140" s="63">
        <v>500</v>
      </c>
      <c r="I140" s="64">
        <v>600</v>
      </c>
    </row>
    <row r="141" spans="1:9" s="58" customFormat="1" ht="18.75" customHeight="1" thickBot="1" x14ac:dyDescent="0.2">
      <c r="A141" s="54"/>
      <c r="B141" s="55" t="s">
        <v>16</v>
      </c>
      <c r="C141" s="56">
        <f t="shared" ref="C141:I141" si="41">SUM(C137:C140)</f>
        <v>6874</v>
      </c>
      <c r="D141" s="56">
        <f t="shared" si="41"/>
        <v>11919</v>
      </c>
      <c r="E141" s="56">
        <f t="shared" si="41"/>
        <v>18274</v>
      </c>
      <c r="F141" s="56">
        <f t="shared" si="41"/>
        <v>24629</v>
      </c>
      <c r="G141" s="56">
        <f t="shared" si="41"/>
        <v>30984</v>
      </c>
      <c r="H141" s="56">
        <f t="shared" si="41"/>
        <v>37340</v>
      </c>
      <c r="I141" s="57">
        <f t="shared" si="41"/>
        <v>43695</v>
      </c>
    </row>
  </sheetData>
  <mergeCells count="3">
    <mergeCell ref="G1:I1"/>
    <mergeCell ref="G43:I43"/>
    <mergeCell ref="A3:I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L141"/>
  <sheetViews>
    <sheetView zoomScaleNormal="100" workbookViewId="0">
      <selection activeCell="B134" sqref="B134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12" ht="22.5" customHeight="1" x14ac:dyDescent="0.15">
      <c r="G1" s="73" t="s">
        <v>49</v>
      </c>
      <c r="H1" s="73"/>
      <c r="I1" s="73"/>
    </row>
    <row r="2" spans="1:12" ht="22.5" customHeight="1" x14ac:dyDescent="0.15"/>
    <row r="3" spans="1:12" ht="14.25" x14ac:dyDescent="0.15">
      <c r="A3" s="75" t="s">
        <v>41</v>
      </c>
      <c r="B3" s="75"/>
      <c r="C3" s="75"/>
      <c r="D3" s="75"/>
      <c r="E3" s="75"/>
      <c r="F3" s="75"/>
      <c r="G3" s="75"/>
      <c r="H3" s="75"/>
      <c r="I3" s="75"/>
    </row>
    <row r="4" spans="1:12" ht="13.5" customHeight="1" thickBot="1" x14ac:dyDescent="0.2">
      <c r="A4" s="1"/>
      <c r="B4" s="1"/>
      <c r="H4" s="67" t="s">
        <v>30</v>
      </c>
      <c r="I4" s="67"/>
    </row>
    <row r="5" spans="1:12" ht="18" customHeight="1" x14ac:dyDescent="0.15">
      <c r="A5" s="14"/>
      <c r="B5" s="26" t="s">
        <v>18</v>
      </c>
      <c r="C5" s="13"/>
      <c r="D5" s="13"/>
      <c r="E5" s="13"/>
      <c r="F5" s="5"/>
      <c r="G5" s="5"/>
      <c r="H5" s="5"/>
      <c r="I5" s="6"/>
      <c r="K5" s="22"/>
      <c r="L5" s="22"/>
    </row>
    <row r="6" spans="1:12" ht="12.95" customHeight="1" x14ac:dyDescent="0.15">
      <c r="A6" s="65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12" ht="12.95" customHeight="1" x14ac:dyDescent="0.15">
      <c r="A7" s="33"/>
      <c r="B7" s="7" t="s">
        <v>1</v>
      </c>
      <c r="C7" s="34">
        <v>523</v>
      </c>
      <c r="D7" s="34">
        <f>SUM(C7*2)</f>
        <v>1046</v>
      </c>
      <c r="E7" s="34">
        <f>SUM(C7*3)</f>
        <v>1569</v>
      </c>
      <c r="F7" s="34">
        <f>SUM(C7*4)</f>
        <v>2092</v>
      </c>
      <c r="G7" s="34">
        <f>SUM(C7*5)</f>
        <v>2615</v>
      </c>
      <c r="H7" s="34">
        <f>SUM(C7*6)</f>
        <v>3138</v>
      </c>
      <c r="I7" s="35">
        <f>SUM(C7*7)</f>
        <v>3661</v>
      </c>
    </row>
    <row r="8" spans="1:12" ht="12.95" customHeight="1" x14ac:dyDescent="0.15">
      <c r="A8" s="15"/>
      <c r="B8" s="23" t="s">
        <v>28</v>
      </c>
      <c r="C8" s="36">
        <v>12</v>
      </c>
      <c r="D8" s="37">
        <v>24</v>
      </c>
      <c r="E8" s="36">
        <v>36</v>
      </c>
      <c r="F8" s="37">
        <v>48</v>
      </c>
      <c r="G8" s="36">
        <v>60</v>
      </c>
      <c r="H8" s="37">
        <v>72</v>
      </c>
      <c r="I8" s="38">
        <v>84</v>
      </c>
    </row>
    <row r="9" spans="1:12" ht="12.95" customHeight="1" x14ac:dyDescent="0.15">
      <c r="A9" s="15"/>
      <c r="B9" s="24" t="s">
        <v>38</v>
      </c>
      <c r="C9" s="39">
        <v>0</v>
      </c>
      <c r="D9" s="40">
        <f>SUM(C9*2)</f>
        <v>0</v>
      </c>
      <c r="E9" s="39">
        <f>SUM(C9*3)</f>
        <v>0</v>
      </c>
      <c r="F9" s="40">
        <f>SUM(C9*4)</f>
        <v>0</v>
      </c>
      <c r="G9" s="39">
        <f>SUM(C9*5)</f>
        <v>0</v>
      </c>
      <c r="H9" s="40">
        <f>SUM(C9*6)</f>
        <v>0</v>
      </c>
      <c r="I9" s="41">
        <f>SUM(C9*7)</f>
        <v>0</v>
      </c>
    </row>
    <row r="10" spans="1:12" ht="12.95" customHeight="1" x14ac:dyDescent="0.15">
      <c r="A10" s="15"/>
      <c r="B10" s="24" t="s">
        <v>39</v>
      </c>
      <c r="C10" s="39">
        <v>0</v>
      </c>
      <c r="D10" s="40">
        <f>SUM(C10*2)</f>
        <v>0</v>
      </c>
      <c r="E10" s="39">
        <f>SUM(C10*3)</f>
        <v>0</v>
      </c>
      <c r="F10" s="40">
        <f>SUM(C10*4)</f>
        <v>0</v>
      </c>
      <c r="G10" s="39">
        <f>SUM(C10*5)</f>
        <v>0</v>
      </c>
      <c r="H10" s="40">
        <f>SUM(C10*6)</f>
        <v>0</v>
      </c>
      <c r="I10" s="41">
        <f>SUM(C10*7)</f>
        <v>0</v>
      </c>
    </row>
    <row r="11" spans="1:12" ht="12.95" customHeight="1" x14ac:dyDescent="0.15">
      <c r="A11" s="15"/>
      <c r="B11" s="24" t="s">
        <v>27</v>
      </c>
      <c r="C11" s="39">
        <v>0</v>
      </c>
      <c r="D11" s="40">
        <f>SUM(C11*2)</f>
        <v>0</v>
      </c>
      <c r="E11" s="39">
        <f>SUM(C11*3)</f>
        <v>0</v>
      </c>
      <c r="F11" s="40">
        <f>SUM(C11*4)</f>
        <v>0</v>
      </c>
      <c r="G11" s="39">
        <f>SUM(C11*5)</f>
        <v>0</v>
      </c>
      <c r="H11" s="40">
        <f>SUM(C11*6)</f>
        <v>0</v>
      </c>
      <c r="I11" s="41">
        <f>SUM(C11*7)</f>
        <v>0</v>
      </c>
    </row>
    <row r="12" spans="1:12" ht="12.95" customHeight="1" x14ac:dyDescent="0.15">
      <c r="A12" s="15"/>
      <c r="B12" s="24" t="s">
        <v>44</v>
      </c>
      <c r="C12" s="39">
        <v>18</v>
      </c>
      <c r="D12" s="40">
        <f>SUM(C12*2)</f>
        <v>36</v>
      </c>
      <c r="E12" s="39">
        <f>SUM(C12*3)</f>
        <v>54</v>
      </c>
      <c r="F12" s="40">
        <f>SUM(C12*4)</f>
        <v>72</v>
      </c>
      <c r="G12" s="39">
        <f>SUM(C12*5)</f>
        <v>90</v>
      </c>
      <c r="H12" s="40">
        <f>SUM(C12*6)</f>
        <v>108</v>
      </c>
      <c r="I12" s="41">
        <f>SUM(C12*7)</f>
        <v>126</v>
      </c>
    </row>
    <row r="13" spans="1:12" ht="12.95" customHeight="1" x14ac:dyDescent="0.15">
      <c r="A13" s="15"/>
      <c r="B13" s="24" t="s">
        <v>10</v>
      </c>
      <c r="C13" s="39">
        <v>368</v>
      </c>
      <c r="D13" s="40">
        <v>368</v>
      </c>
      <c r="E13" s="39">
        <v>368</v>
      </c>
      <c r="F13" s="40">
        <v>368</v>
      </c>
      <c r="G13" s="39">
        <v>368</v>
      </c>
      <c r="H13" s="40">
        <v>368</v>
      </c>
      <c r="I13" s="41">
        <v>368</v>
      </c>
    </row>
    <row r="14" spans="1:12" ht="12.95" customHeight="1" x14ac:dyDescent="0.15">
      <c r="A14" s="15"/>
      <c r="B14" s="25" t="s">
        <v>9</v>
      </c>
      <c r="C14" s="42">
        <f t="shared" ref="C14:I14" si="0">SUM(C7:C13)</f>
        <v>921</v>
      </c>
      <c r="D14" s="43">
        <f t="shared" si="0"/>
        <v>1474</v>
      </c>
      <c r="E14" s="42">
        <f t="shared" si="0"/>
        <v>2027</v>
      </c>
      <c r="F14" s="43">
        <f t="shared" si="0"/>
        <v>2580</v>
      </c>
      <c r="G14" s="42">
        <f t="shared" si="0"/>
        <v>3133</v>
      </c>
      <c r="H14" s="43">
        <f t="shared" si="0"/>
        <v>3686</v>
      </c>
      <c r="I14" s="44">
        <f t="shared" si="0"/>
        <v>4239</v>
      </c>
    </row>
    <row r="15" spans="1:12" ht="12.95" customHeight="1" x14ac:dyDescent="0.15">
      <c r="A15" s="15"/>
      <c r="B15" s="7" t="s">
        <v>50</v>
      </c>
      <c r="C15" s="34">
        <f t="shared" ref="C15:I15" si="1">ROUND((C14)*111/1000,0)</f>
        <v>102</v>
      </c>
      <c r="D15" s="34">
        <f t="shared" si="1"/>
        <v>164</v>
      </c>
      <c r="E15" s="34">
        <f t="shared" si="1"/>
        <v>225</v>
      </c>
      <c r="F15" s="34">
        <f t="shared" si="1"/>
        <v>286</v>
      </c>
      <c r="G15" s="34">
        <f t="shared" si="1"/>
        <v>348</v>
      </c>
      <c r="H15" s="34">
        <f t="shared" si="1"/>
        <v>409</v>
      </c>
      <c r="I15" s="35">
        <f t="shared" si="1"/>
        <v>471</v>
      </c>
    </row>
    <row r="16" spans="1:12" ht="12.95" customHeight="1" x14ac:dyDescent="0.15">
      <c r="A16" s="15"/>
      <c r="B16" s="10" t="s">
        <v>11</v>
      </c>
      <c r="C16" s="45">
        <f t="shared" ref="C16:I16" si="2">ROUNDDOWN((C14+C15)*11.1,0)</f>
        <v>11355</v>
      </c>
      <c r="D16" s="45">
        <f t="shared" si="2"/>
        <v>18181</v>
      </c>
      <c r="E16" s="45">
        <f t="shared" si="2"/>
        <v>24997</v>
      </c>
      <c r="F16" s="45">
        <f t="shared" si="2"/>
        <v>31812</v>
      </c>
      <c r="G16" s="45">
        <f t="shared" si="2"/>
        <v>38639</v>
      </c>
      <c r="H16" s="45">
        <f t="shared" si="2"/>
        <v>45454</v>
      </c>
      <c r="I16" s="46">
        <f t="shared" si="2"/>
        <v>52281</v>
      </c>
    </row>
    <row r="17" spans="1:9" ht="12.95" customHeight="1" x14ac:dyDescent="0.15">
      <c r="A17" s="15"/>
      <c r="B17" s="11" t="s">
        <v>40</v>
      </c>
      <c r="C17" s="39">
        <f>ROUNDDOWN(C16*0.7,0)</f>
        <v>7948</v>
      </c>
      <c r="D17" s="39">
        <f t="shared" ref="D17:I17" si="3">ROUNDDOWN(D16*0.7,0)</f>
        <v>12726</v>
      </c>
      <c r="E17" s="39">
        <f t="shared" si="3"/>
        <v>17497</v>
      </c>
      <c r="F17" s="39">
        <f t="shared" si="3"/>
        <v>22268</v>
      </c>
      <c r="G17" s="39">
        <f t="shared" si="3"/>
        <v>27047</v>
      </c>
      <c r="H17" s="39">
        <f t="shared" si="3"/>
        <v>31817</v>
      </c>
      <c r="I17" s="44">
        <f t="shared" si="3"/>
        <v>36596</v>
      </c>
    </row>
    <row r="18" spans="1:9" ht="12.95" customHeight="1" x14ac:dyDescent="0.15">
      <c r="A18" s="15"/>
      <c r="B18" s="66" t="s">
        <v>42</v>
      </c>
      <c r="C18" s="47">
        <f>C16-C17</f>
        <v>3407</v>
      </c>
      <c r="D18" s="47">
        <f t="shared" ref="D18:I18" si="4">D16-D17</f>
        <v>5455</v>
      </c>
      <c r="E18" s="47">
        <f t="shared" si="4"/>
        <v>7500</v>
      </c>
      <c r="F18" s="47">
        <f t="shared" si="4"/>
        <v>9544</v>
      </c>
      <c r="G18" s="47">
        <f t="shared" si="4"/>
        <v>11592</v>
      </c>
      <c r="H18" s="47">
        <f t="shared" si="4"/>
        <v>13637</v>
      </c>
      <c r="I18" s="48">
        <f t="shared" si="4"/>
        <v>15685</v>
      </c>
    </row>
    <row r="19" spans="1:9" ht="12.95" customHeight="1" x14ac:dyDescent="0.15">
      <c r="A19" s="15"/>
      <c r="B19" s="10" t="s">
        <v>13</v>
      </c>
      <c r="C19" s="39">
        <v>1210</v>
      </c>
      <c r="D19" s="39">
        <f>SUM(C19+390)</f>
        <v>1600</v>
      </c>
      <c r="E19" s="39">
        <f>SUM(D19+1600)</f>
        <v>3200</v>
      </c>
      <c r="F19" s="39">
        <f>SUM(E19+1600)</f>
        <v>4800</v>
      </c>
      <c r="G19" s="39">
        <f>SUM(F19+1600)</f>
        <v>6400</v>
      </c>
      <c r="H19" s="39">
        <f>SUM(G19+1600)</f>
        <v>8000</v>
      </c>
      <c r="I19" s="41">
        <f>SUM(H19+1600)</f>
        <v>9600</v>
      </c>
    </row>
    <row r="20" spans="1:9" ht="12.95" customHeight="1" x14ac:dyDescent="0.15">
      <c r="A20" s="15"/>
      <c r="B20" s="10" t="s">
        <v>14</v>
      </c>
      <c r="C20" s="39">
        <v>2100</v>
      </c>
      <c r="D20" s="39">
        <f>SUM(C20*2)</f>
        <v>4200</v>
      </c>
      <c r="E20" s="39">
        <f>SUM(C20*3)</f>
        <v>6300</v>
      </c>
      <c r="F20" s="39">
        <f>SUM(C20*4)</f>
        <v>8400</v>
      </c>
      <c r="G20" s="39">
        <f>SUM(C20*5)</f>
        <v>10500</v>
      </c>
      <c r="H20" s="39">
        <f>SUM(C20*6)</f>
        <v>12600</v>
      </c>
      <c r="I20" s="41">
        <f>SUM(C20*7)</f>
        <v>14700</v>
      </c>
    </row>
    <row r="21" spans="1:9" ht="12.95" customHeight="1" thickBot="1" x14ac:dyDescent="0.2">
      <c r="A21" s="15"/>
      <c r="B21" s="12" t="s">
        <v>15</v>
      </c>
      <c r="C21" s="62">
        <v>100</v>
      </c>
      <c r="D21" s="63">
        <v>100</v>
      </c>
      <c r="E21" s="62">
        <v>200</v>
      </c>
      <c r="F21" s="63">
        <v>300</v>
      </c>
      <c r="G21" s="62">
        <v>400</v>
      </c>
      <c r="H21" s="63">
        <v>500</v>
      </c>
      <c r="I21" s="64">
        <v>600</v>
      </c>
    </row>
    <row r="22" spans="1:9" s="58" customFormat="1" ht="18.75" customHeight="1" thickBot="1" x14ac:dyDescent="0.2">
      <c r="A22" s="54"/>
      <c r="B22" s="59" t="s">
        <v>16</v>
      </c>
      <c r="C22" s="60">
        <f>SUM(C18:C21)</f>
        <v>6817</v>
      </c>
      <c r="D22" s="60">
        <f t="shared" ref="D22:I22" si="5">SUM(D18:D21)</f>
        <v>11355</v>
      </c>
      <c r="E22" s="60">
        <f t="shared" si="5"/>
        <v>17200</v>
      </c>
      <c r="F22" s="60">
        <f t="shared" si="5"/>
        <v>23044</v>
      </c>
      <c r="G22" s="60">
        <f t="shared" si="5"/>
        <v>28892</v>
      </c>
      <c r="H22" s="60">
        <f t="shared" si="5"/>
        <v>34737</v>
      </c>
      <c r="I22" s="61">
        <f t="shared" si="5"/>
        <v>40585</v>
      </c>
    </row>
    <row r="23" spans="1:9" ht="31.5" customHeight="1" thickBot="1" x14ac:dyDescent="0.2">
      <c r="A23" s="2"/>
    </row>
    <row r="24" spans="1:9" ht="18" customHeight="1" x14ac:dyDescent="0.15">
      <c r="A24" s="14"/>
      <c r="B24" s="26" t="s">
        <v>18</v>
      </c>
      <c r="C24" s="13"/>
      <c r="D24" s="13"/>
      <c r="E24" s="13"/>
      <c r="F24" s="5"/>
      <c r="G24" s="5"/>
      <c r="H24" s="5"/>
      <c r="I24" s="6"/>
    </row>
    <row r="25" spans="1:9" ht="12.95" customHeight="1" x14ac:dyDescent="0.15">
      <c r="A25" s="65" t="s">
        <v>25</v>
      </c>
      <c r="B25" s="7" t="s">
        <v>0</v>
      </c>
      <c r="C25" s="4" t="s">
        <v>2</v>
      </c>
      <c r="D25" s="3" t="s">
        <v>3</v>
      </c>
      <c r="E25" s="4" t="s">
        <v>4</v>
      </c>
      <c r="F25" s="3" t="s">
        <v>5</v>
      </c>
      <c r="G25" s="4" t="s">
        <v>6</v>
      </c>
      <c r="H25" s="3" t="s">
        <v>7</v>
      </c>
      <c r="I25" s="8" t="s">
        <v>8</v>
      </c>
    </row>
    <row r="26" spans="1:9" ht="12.95" customHeight="1" x14ac:dyDescent="0.15">
      <c r="A26" s="33"/>
      <c r="B26" s="7" t="s">
        <v>1</v>
      </c>
      <c r="C26" s="34">
        <v>649</v>
      </c>
      <c r="D26" s="34">
        <f>SUM(C26*2)</f>
        <v>1298</v>
      </c>
      <c r="E26" s="34">
        <f>SUM(C26*3)</f>
        <v>1947</v>
      </c>
      <c r="F26" s="34">
        <f>SUM(C26*4)</f>
        <v>2596</v>
      </c>
      <c r="G26" s="34">
        <f>SUM(C26*5)</f>
        <v>3245</v>
      </c>
      <c r="H26" s="34">
        <f>SUM(C26*6)</f>
        <v>3894</v>
      </c>
      <c r="I26" s="35">
        <f>SUM(C26*7)</f>
        <v>4543</v>
      </c>
    </row>
    <row r="27" spans="1:9" ht="12.95" customHeight="1" x14ac:dyDescent="0.15">
      <c r="A27" s="15"/>
      <c r="B27" s="23" t="s">
        <v>28</v>
      </c>
      <c r="C27" s="36">
        <v>12</v>
      </c>
      <c r="D27" s="37">
        <v>24</v>
      </c>
      <c r="E27" s="36">
        <v>36</v>
      </c>
      <c r="F27" s="37">
        <v>48</v>
      </c>
      <c r="G27" s="36">
        <v>60</v>
      </c>
      <c r="H27" s="37">
        <v>72</v>
      </c>
      <c r="I27" s="38">
        <v>84</v>
      </c>
    </row>
    <row r="28" spans="1:9" ht="12.95" customHeight="1" x14ac:dyDescent="0.15">
      <c r="A28" s="15"/>
      <c r="B28" s="24" t="s">
        <v>38</v>
      </c>
      <c r="C28" s="39">
        <v>0</v>
      </c>
      <c r="D28" s="40">
        <f>SUM(C28*2)</f>
        <v>0</v>
      </c>
      <c r="E28" s="39">
        <f>SUM(C28*3)</f>
        <v>0</v>
      </c>
      <c r="F28" s="40">
        <f>SUM(C28*4)</f>
        <v>0</v>
      </c>
      <c r="G28" s="39">
        <f>SUM(C28*5)</f>
        <v>0</v>
      </c>
      <c r="H28" s="40">
        <f>SUM(C28*6)</f>
        <v>0</v>
      </c>
      <c r="I28" s="41">
        <f>SUM(C28*7)</f>
        <v>0</v>
      </c>
    </row>
    <row r="29" spans="1:9" ht="12.95" customHeight="1" x14ac:dyDescent="0.15">
      <c r="A29" s="15"/>
      <c r="B29" s="24" t="s">
        <v>39</v>
      </c>
      <c r="C29" s="39">
        <v>0</v>
      </c>
      <c r="D29" s="40">
        <f>SUM(C29*2)</f>
        <v>0</v>
      </c>
      <c r="E29" s="39">
        <f>SUM(C29*3)</f>
        <v>0</v>
      </c>
      <c r="F29" s="40">
        <f>SUM(C29*4)</f>
        <v>0</v>
      </c>
      <c r="G29" s="39">
        <f>SUM(C29*5)</f>
        <v>0</v>
      </c>
      <c r="H29" s="40">
        <f>SUM(C29*6)</f>
        <v>0</v>
      </c>
      <c r="I29" s="41">
        <f>SUM(C29*7)</f>
        <v>0</v>
      </c>
    </row>
    <row r="30" spans="1:9" ht="12.95" customHeight="1" x14ac:dyDescent="0.15">
      <c r="A30" s="15"/>
      <c r="B30" s="24" t="s">
        <v>27</v>
      </c>
      <c r="C30" s="39">
        <v>0</v>
      </c>
      <c r="D30" s="40">
        <f>SUM(C30*2)</f>
        <v>0</v>
      </c>
      <c r="E30" s="39">
        <f>SUM(C30*3)</f>
        <v>0</v>
      </c>
      <c r="F30" s="40">
        <f>SUM(C30*4)</f>
        <v>0</v>
      </c>
      <c r="G30" s="39">
        <f>SUM(C30*5)</f>
        <v>0</v>
      </c>
      <c r="H30" s="40">
        <f>SUM(C30*6)</f>
        <v>0</v>
      </c>
      <c r="I30" s="41">
        <f>SUM(C30*7)</f>
        <v>0</v>
      </c>
    </row>
    <row r="31" spans="1:9" ht="12.95" customHeight="1" x14ac:dyDescent="0.15">
      <c r="A31" s="15"/>
      <c r="B31" s="24" t="s">
        <v>44</v>
      </c>
      <c r="C31" s="39">
        <v>18</v>
      </c>
      <c r="D31" s="40">
        <f>SUM(C31*2)</f>
        <v>36</v>
      </c>
      <c r="E31" s="39">
        <f>SUM(C31*3)</f>
        <v>54</v>
      </c>
      <c r="F31" s="40">
        <f>SUM(C31*4)</f>
        <v>72</v>
      </c>
      <c r="G31" s="39">
        <f>SUM(C31*5)</f>
        <v>90</v>
      </c>
      <c r="H31" s="40">
        <f>SUM(C31*6)</f>
        <v>108</v>
      </c>
      <c r="I31" s="41">
        <f>SUM(C31*7)</f>
        <v>126</v>
      </c>
    </row>
    <row r="32" spans="1:9" ht="12.95" customHeight="1" x14ac:dyDescent="0.15">
      <c r="A32" s="15"/>
      <c r="B32" s="24" t="s">
        <v>10</v>
      </c>
      <c r="C32" s="39">
        <v>368</v>
      </c>
      <c r="D32" s="40">
        <v>368</v>
      </c>
      <c r="E32" s="39">
        <v>368</v>
      </c>
      <c r="F32" s="40">
        <v>368</v>
      </c>
      <c r="G32" s="39">
        <v>368</v>
      </c>
      <c r="H32" s="40">
        <v>368</v>
      </c>
      <c r="I32" s="41">
        <v>368</v>
      </c>
    </row>
    <row r="33" spans="1:9" ht="12.95" customHeight="1" x14ac:dyDescent="0.15">
      <c r="A33" s="15"/>
      <c r="B33" s="25" t="s">
        <v>9</v>
      </c>
      <c r="C33" s="42">
        <f t="shared" ref="C33:I33" si="6">SUM(C26:C32)</f>
        <v>1047</v>
      </c>
      <c r="D33" s="43">
        <f t="shared" si="6"/>
        <v>1726</v>
      </c>
      <c r="E33" s="42">
        <f t="shared" si="6"/>
        <v>2405</v>
      </c>
      <c r="F33" s="43">
        <f t="shared" si="6"/>
        <v>3084</v>
      </c>
      <c r="G33" s="42">
        <f t="shared" si="6"/>
        <v>3763</v>
      </c>
      <c r="H33" s="43">
        <f t="shared" si="6"/>
        <v>4442</v>
      </c>
      <c r="I33" s="44">
        <f t="shared" si="6"/>
        <v>5121</v>
      </c>
    </row>
    <row r="34" spans="1:9" ht="12.95" customHeight="1" x14ac:dyDescent="0.15">
      <c r="A34" s="15"/>
      <c r="B34" s="7" t="s">
        <v>50</v>
      </c>
      <c r="C34" s="34">
        <f t="shared" ref="C34:I34" si="7">ROUND((C33)*111/1000,0)</f>
        <v>116</v>
      </c>
      <c r="D34" s="34">
        <f t="shared" si="7"/>
        <v>192</v>
      </c>
      <c r="E34" s="34">
        <f t="shared" si="7"/>
        <v>267</v>
      </c>
      <c r="F34" s="34">
        <f t="shared" si="7"/>
        <v>342</v>
      </c>
      <c r="G34" s="34">
        <f t="shared" si="7"/>
        <v>418</v>
      </c>
      <c r="H34" s="34">
        <f t="shared" si="7"/>
        <v>493</v>
      </c>
      <c r="I34" s="35">
        <f t="shared" si="7"/>
        <v>568</v>
      </c>
    </row>
    <row r="35" spans="1:9" ht="12.95" customHeight="1" x14ac:dyDescent="0.15">
      <c r="A35" s="15"/>
      <c r="B35" s="10" t="s">
        <v>11</v>
      </c>
      <c r="C35" s="45">
        <f t="shared" ref="C35:I35" si="8">ROUNDDOWN((C33+C34)*11.1,0)</f>
        <v>12909</v>
      </c>
      <c r="D35" s="45">
        <f t="shared" si="8"/>
        <v>21289</v>
      </c>
      <c r="E35" s="45">
        <f t="shared" si="8"/>
        <v>29659</v>
      </c>
      <c r="F35" s="45">
        <f t="shared" si="8"/>
        <v>38028</v>
      </c>
      <c r="G35" s="45">
        <f t="shared" si="8"/>
        <v>46409</v>
      </c>
      <c r="H35" s="45">
        <f t="shared" si="8"/>
        <v>54778</v>
      </c>
      <c r="I35" s="46">
        <f t="shared" si="8"/>
        <v>63147</v>
      </c>
    </row>
    <row r="36" spans="1:9" ht="12.95" customHeight="1" x14ac:dyDescent="0.15">
      <c r="A36" s="15"/>
      <c r="B36" s="11" t="s">
        <v>40</v>
      </c>
      <c r="C36" s="39">
        <f>ROUNDDOWN(C35*0.7,0)</f>
        <v>9036</v>
      </c>
      <c r="D36" s="39">
        <f t="shared" ref="D36:I36" si="9">ROUNDDOWN(D35*0.7,0)</f>
        <v>14902</v>
      </c>
      <c r="E36" s="39">
        <f t="shared" si="9"/>
        <v>20761</v>
      </c>
      <c r="F36" s="39">
        <f t="shared" si="9"/>
        <v>26619</v>
      </c>
      <c r="G36" s="39">
        <f t="shared" si="9"/>
        <v>32486</v>
      </c>
      <c r="H36" s="39">
        <f t="shared" si="9"/>
        <v>38344</v>
      </c>
      <c r="I36" s="44">
        <f t="shared" si="9"/>
        <v>44202</v>
      </c>
    </row>
    <row r="37" spans="1:9" ht="12.95" customHeight="1" x14ac:dyDescent="0.15">
      <c r="A37" s="15"/>
      <c r="B37" s="66" t="s">
        <v>42</v>
      </c>
      <c r="C37" s="47">
        <f>C35-C36</f>
        <v>3873</v>
      </c>
      <c r="D37" s="47">
        <f t="shared" ref="D37:I37" si="10">D35-D36</f>
        <v>6387</v>
      </c>
      <c r="E37" s="47">
        <f t="shared" si="10"/>
        <v>8898</v>
      </c>
      <c r="F37" s="47">
        <f t="shared" si="10"/>
        <v>11409</v>
      </c>
      <c r="G37" s="47">
        <f t="shared" si="10"/>
        <v>13923</v>
      </c>
      <c r="H37" s="47">
        <f t="shared" si="10"/>
        <v>16434</v>
      </c>
      <c r="I37" s="48">
        <f t="shared" si="10"/>
        <v>18945</v>
      </c>
    </row>
    <row r="38" spans="1:9" ht="12.95" customHeight="1" x14ac:dyDescent="0.15">
      <c r="A38" s="15"/>
      <c r="B38" s="10" t="s">
        <v>13</v>
      </c>
      <c r="C38" s="39">
        <v>1210</v>
      </c>
      <c r="D38" s="39">
        <f>SUM(C38+390)</f>
        <v>1600</v>
      </c>
      <c r="E38" s="39">
        <f>SUM(D38+1600)</f>
        <v>3200</v>
      </c>
      <c r="F38" s="39">
        <f>SUM(E38+1600)</f>
        <v>4800</v>
      </c>
      <c r="G38" s="39">
        <f>SUM(F38+1600)</f>
        <v>6400</v>
      </c>
      <c r="H38" s="39">
        <f>SUM(G38+1600)</f>
        <v>8000</v>
      </c>
      <c r="I38" s="41">
        <f>SUM(H38+1600)</f>
        <v>9600</v>
      </c>
    </row>
    <row r="39" spans="1:9" ht="12.95" customHeight="1" x14ac:dyDescent="0.15">
      <c r="A39" s="15"/>
      <c r="B39" s="10" t="s">
        <v>14</v>
      </c>
      <c r="C39" s="39">
        <v>2100</v>
      </c>
      <c r="D39" s="39">
        <f>SUM(C39*2)</f>
        <v>4200</v>
      </c>
      <c r="E39" s="39">
        <f>SUM(C39*3)</f>
        <v>6300</v>
      </c>
      <c r="F39" s="39">
        <f>SUM(C39*4)</f>
        <v>8400</v>
      </c>
      <c r="G39" s="39">
        <f>SUM(C39*5)</f>
        <v>10500</v>
      </c>
      <c r="H39" s="39">
        <f>SUM(C39*6)</f>
        <v>12600</v>
      </c>
      <c r="I39" s="41">
        <f>SUM(C39*7)</f>
        <v>14700</v>
      </c>
    </row>
    <row r="40" spans="1:9" ht="12.95" customHeight="1" thickBot="1" x14ac:dyDescent="0.2">
      <c r="A40" s="15"/>
      <c r="B40" s="12" t="s">
        <v>15</v>
      </c>
      <c r="C40" s="62">
        <v>100</v>
      </c>
      <c r="D40" s="63">
        <v>100</v>
      </c>
      <c r="E40" s="62">
        <v>200</v>
      </c>
      <c r="F40" s="63">
        <v>300</v>
      </c>
      <c r="G40" s="62">
        <v>400</v>
      </c>
      <c r="H40" s="63">
        <v>500</v>
      </c>
      <c r="I40" s="64">
        <v>600</v>
      </c>
    </row>
    <row r="41" spans="1:9" s="58" customFormat="1" ht="18.75" customHeight="1" thickBot="1" x14ac:dyDescent="0.2">
      <c r="A41" s="54"/>
      <c r="B41" s="55" t="s">
        <v>16</v>
      </c>
      <c r="C41" s="56">
        <f>SUM(C37:C40)</f>
        <v>7283</v>
      </c>
      <c r="D41" s="56">
        <f t="shared" ref="D41:I41" si="11">SUM(D37:D40)</f>
        <v>12287</v>
      </c>
      <c r="E41" s="56">
        <f t="shared" si="11"/>
        <v>18598</v>
      </c>
      <c r="F41" s="56">
        <f t="shared" si="11"/>
        <v>24909</v>
      </c>
      <c r="G41" s="56">
        <f t="shared" si="11"/>
        <v>31223</v>
      </c>
      <c r="H41" s="56">
        <f t="shared" si="11"/>
        <v>37534</v>
      </c>
      <c r="I41" s="57">
        <f t="shared" si="11"/>
        <v>43845</v>
      </c>
    </row>
    <row r="42" spans="1:9" s="1" customFormat="1" ht="18.75" customHeight="1" x14ac:dyDescent="0.15">
      <c r="A42" s="28"/>
      <c r="B42" s="29"/>
      <c r="C42" s="30"/>
      <c r="D42" s="30"/>
      <c r="E42" s="30"/>
      <c r="F42" s="30"/>
      <c r="G42" s="30"/>
      <c r="H42" s="30"/>
      <c r="I42" s="30"/>
    </row>
    <row r="43" spans="1:9" ht="22.5" customHeight="1" x14ac:dyDescent="0.15">
      <c r="G43" s="73" t="s">
        <v>49</v>
      </c>
      <c r="H43" s="73"/>
      <c r="I43" s="73"/>
    </row>
    <row r="44" spans="1:9" ht="14.25" x14ac:dyDescent="0.15">
      <c r="A44" s="72" t="s">
        <v>41</v>
      </c>
      <c r="B44" s="1"/>
    </row>
    <row r="45" spans="1:9" ht="13.5" customHeight="1" thickBot="1" x14ac:dyDescent="0.2">
      <c r="A45" s="1"/>
      <c r="B45" s="1"/>
      <c r="H45" s="67" t="s">
        <v>30</v>
      </c>
      <c r="I45" s="67"/>
    </row>
    <row r="46" spans="1:9" ht="18" customHeight="1" thickBot="1" x14ac:dyDescent="0.2">
      <c r="A46" s="31"/>
      <c r="B46" s="26" t="s">
        <v>18</v>
      </c>
      <c r="C46" s="13"/>
      <c r="D46" s="13"/>
      <c r="E46" s="13"/>
      <c r="F46" s="5"/>
      <c r="G46" s="5"/>
      <c r="H46" s="5"/>
      <c r="I46" s="6"/>
    </row>
    <row r="47" spans="1:9" ht="12.95" customHeight="1" x14ac:dyDescent="0.15">
      <c r="A47" s="33" t="s">
        <v>19</v>
      </c>
      <c r="B47" s="19" t="s">
        <v>0</v>
      </c>
      <c r="C47" s="17" t="s">
        <v>2</v>
      </c>
      <c r="D47" s="16" t="s">
        <v>3</v>
      </c>
      <c r="E47" s="17" t="s">
        <v>4</v>
      </c>
      <c r="F47" s="16" t="s">
        <v>5</v>
      </c>
      <c r="G47" s="17" t="s">
        <v>6</v>
      </c>
      <c r="H47" s="16" t="s">
        <v>7</v>
      </c>
      <c r="I47" s="20" t="s">
        <v>8</v>
      </c>
    </row>
    <row r="48" spans="1:9" ht="12.95" customHeight="1" x14ac:dyDescent="0.15">
      <c r="A48" s="15"/>
      <c r="B48" s="21" t="s">
        <v>1</v>
      </c>
      <c r="C48" s="34">
        <v>696</v>
      </c>
      <c r="D48" s="34">
        <f>SUM(C48*2)</f>
        <v>1392</v>
      </c>
      <c r="E48" s="34">
        <f>SUM(C48*3)</f>
        <v>2088</v>
      </c>
      <c r="F48" s="49">
        <f>SUM(C48*4)</f>
        <v>2784</v>
      </c>
      <c r="G48" s="34">
        <f>SUM(C48*5)</f>
        <v>3480</v>
      </c>
      <c r="H48" s="49">
        <f>SUM(C48*6)</f>
        <v>4176</v>
      </c>
      <c r="I48" s="35">
        <f>SUM(C48*7)</f>
        <v>4872</v>
      </c>
    </row>
    <row r="49" spans="1:9" ht="12.95" customHeight="1" x14ac:dyDescent="0.15">
      <c r="A49" s="15"/>
      <c r="B49" s="23" t="s">
        <v>28</v>
      </c>
      <c r="C49" s="36">
        <v>12</v>
      </c>
      <c r="D49" s="37">
        <v>24</v>
      </c>
      <c r="E49" s="36">
        <v>36</v>
      </c>
      <c r="F49" s="37">
        <v>48</v>
      </c>
      <c r="G49" s="36">
        <v>60</v>
      </c>
      <c r="H49" s="37">
        <v>72</v>
      </c>
      <c r="I49" s="38">
        <v>84</v>
      </c>
    </row>
    <row r="50" spans="1:9" ht="12.95" customHeight="1" x14ac:dyDescent="0.15">
      <c r="A50" s="15"/>
      <c r="B50" s="24" t="s">
        <v>38</v>
      </c>
      <c r="C50" s="39">
        <v>4</v>
      </c>
      <c r="D50" s="40">
        <f>SUM(C50*2)</f>
        <v>8</v>
      </c>
      <c r="E50" s="39">
        <f>SUM(C50*3)</f>
        <v>12</v>
      </c>
      <c r="F50" s="40">
        <f>SUM(C50*4)</f>
        <v>16</v>
      </c>
      <c r="G50" s="39">
        <f>SUM(C50*5)</f>
        <v>20</v>
      </c>
      <c r="H50" s="40">
        <f>SUM(C50*6)</f>
        <v>24</v>
      </c>
      <c r="I50" s="41">
        <f>SUM(C50*7)</f>
        <v>28</v>
      </c>
    </row>
    <row r="51" spans="1:9" ht="12.95" customHeight="1" x14ac:dyDescent="0.15">
      <c r="A51" s="15"/>
      <c r="B51" s="24" t="s">
        <v>39</v>
      </c>
      <c r="C51" s="39">
        <v>8</v>
      </c>
      <c r="D51" s="40">
        <f>SUM(C51*2)</f>
        <v>16</v>
      </c>
      <c r="E51" s="39">
        <f>SUM(C51*3)</f>
        <v>24</v>
      </c>
      <c r="F51" s="40">
        <f>SUM(C51*4)</f>
        <v>32</v>
      </c>
      <c r="G51" s="39">
        <f>SUM(C51*5)</f>
        <v>40</v>
      </c>
      <c r="H51" s="40">
        <f>SUM(C51*6)</f>
        <v>48</v>
      </c>
      <c r="I51" s="41">
        <f>SUM(C51*7)</f>
        <v>56</v>
      </c>
    </row>
    <row r="52" spans="1:9" ht="12.95" customHeight="1" x14ac:dyDescent="0.15">
      <c r="A52" s="15"/>
      <c r="B52" s="24" t="s">
        <v>27</v>
      </c>
      <c r="C52" s="39">
        <v>18</v>
      </c>
      <c r="D52" s="40">
        <f>SUM(C52*2)</f>
        <v>36</v>
      </c>
      <c r="E52" s="39">
        <f>SUM(C52*3)</f>
        <v>54</v>
      </c>
      <c r="F52" s="40">
        <f>SUM(C52*4)</f>
        <v>72</v>
      </c>
      <c r="G52" s="39">
        <f>SUM(C52*5)</f>
        <v>90</v>
      </c>
      <c r="H52" s="40">
        <f>SUM(C52*6)</f>
        <v>108</v>
      </c>
      <c r="I52" s="41">
        <f>SUM(C52*7)</f>
        <v>126</v>
      </c>
    </row>
    <row r="53" spans="1:9" ht="12.95" customHeight="1" x14ac:dyDescent="0.15">
      <c r="A53" s="15"/>
      <c r="B53" s="24" t="s">
        <v>44</v>
      </c>
      <c r="C53" s="39">
        <v>18</v>
      </c>
      <c r="D53" s="40">
        <f>SUM(C53*2)</f>
        <v>36</v>
      </c>
      <c r="E53" s="39">
        <f>SUM(C53*3)</f>
        <v>54</v>
      </c>
      <c r="F53" s="40">
        <f>SUM(C53*4)</f>
        <v>72</v>
      </c>
      <c r="G53" s="39">
        <f>SUM(C53*5)</f>
        <v>90</v>
      </c>
      <c r="H53" s="40">
        <f>SUM(C53*6)</f>
        <v>108</v>
      </c>
      <c r="I53" s="41">
        <f>SUM(C53*7)</f>
        <v>126</v>
      </c>
    </row>
    <row r="54" spans="1:9" ht="12.95" customHeight="1" x14ac:dyDescent="0.15">
      <c r="A54" s="15"/>
      <c r="B54" s="24" t="s">
        <v>10</v>
      </c>
      <c r="C54" s="39">
        <v>368</v>
      </c>
      <c r="D54" s="39">
        <v>368</v>
      </c>
      <c r="E54" s="40">
        <v>368</v>
      </c>
      <c r="F54" s="39">
        <v>368</v>
      </c>
      <c r="G54" s="40">
        <v>368</v>
      </c>
      <c r="H54" s="39">
        <v>368</v>
      </c>
      <c r="I54" s="50">
        <v>368</v>
      </c>
    </row>
    <row r="55" spans="1:9" ht="12.95" customHeight="1" x14ac:dyDescent="0.15">
      <c r="A55" s="15"/>
      <c r="B55" s="25" t="s">
        <v>9</v>
      </c>
      <c r="C55" s="42">
        <f t="shared" ref="C55:I55" si="12">SUM(C48:C54)</f>
        <v>1124</v>
      </c>
      <c r="D55" s="43">
        <f t="shared" si="12"/>
        <v>1880</v>
      </c>
      <c r="E55" s="42">
        <f t="shared" si="12"/>
        <v>2636</v>
      </c>
      <c r="F55" s="43">
        <f t="shared" si="12"/>
        <v>3392</v>
      </c>
      <c r="G55" s="42">
        <f t="shared" si="12"/>
        <v>4148</v>
      </c>
      <c r="H55" s="43">
        <f t="shared" si="12"/>
        <v>4904</v>
      </c>
      <c r="I55" s="44">
        <f t="shared" si="12"/>
        <v>5660</v>
      </c>
    </row>
    <row r="56" spans="1:9" ht="12.95" customHeight="1" x14ac:dyDescent="0.15">
      <c r="A56" s="15"/>
      <c r="B56" s="7" t="s">
        <v>50</v>
      </c>
      <c r="C56" s="34">
        <f t="shared" ref="C56:I56" si="13">ROUND((C55)*111/1000,0)</f>
        <v>125</v>
      </c>
      <c r="D56" s="34">
        <f t="shared" si="13"/>
        <v>209</v>
      </c>
      <c r="E56" s="34">
        <f t="shared" si="13"/>
        <v>293</v>
      </c>
      <c r="F56" s="34">
        <f t="shared" si="13"/>
        <v>377</v>
      </c>
      <c r="G56" s="34">
        <f t="shared" si="13"/>
        <v>460</v>
      </c>
      <c r="H56" s="34">
        <f t="shared" si="13"/>
        <v>544</v>
      </c>
      <c r="I56" s="35">
        <f t="shared" si="13"/>
        <v>628</v>
      </c>
    </row>
    <row r="57" spans="1:9" ht="12.95" customHeight="1" x14ac:dyDescent="0.15">
      <c r="A57" s="15"/>
      <c r="B57" s="10" t="s">
        <v>11</v>
      </c>
      <c r="C57" s="45">
        <f t="shared" ref="C57:I57" si="14">ROUNDDOWN((C55+C56)*11.1,0)</f>
        <v>13863</v>
      </c>
      <c r="D57" s="45">
        <f t="shared" si="14"/>
        <v>23187</v>
      </c>
      <c r="E57" s="45">
        <f t="shared" si="14"/>
        <v>32511</v>
      </c>
      <c r="F57" s="45">
        <f t="shared" si="14"/>
        <v>41835</v>
      </c>
      <c r="G57" s="45">
        <f t="shared" si="14"/>
        <v>51148</v>
      </c>
      <c r="H57" s="45">
        <f t="shared" si="14"/>
        <v>60472</v>
      </c>
      <c r="I57" s="46">
        <f t="shared" si="14"/>
        <v>69796</v>
      </c>
    </row>
    <row r="58" spans="1:9" ht="12.95" customHeight="1" x14ac:dyDescent="0.15">
      <c r="A58" s="15"/>
      <c r="B58" s="11" t="s">
        <v>40</v>
      </c>
      <c r="C58" s="39">
        <f>ROUNDDOWN(C57*0.7,0)</f>
        <v>9704</v>
      </c>
      <c r="D58" s="39">
        <f t="shared" ref="D58:I58" si="15">ROUNDDOWN(D57*0.7,0)</f>
        <v>16230</v>
      </c>
      <c r="E58" s="39">
        <f t="shared" si="15"/>
        <v>22757</v>
      </c>
      <c r="F58" s="39">
        <f t="shared" si="15"/>
        <v>29284</v>
      </c>
      <c r="G58" s="39">
        <f t="shared" si="15"/>
        <v>35803</v>
      </c>
      <c r="H58" s="39">
        <f t="shared" si="15"/>
        <v>42330</v>
      </c>
      <c r="I58" s="44">
        <f t="shared" si="15"/>
        <v>48857</v>
      </c>
    </row>
    <row r="59" spans="1:9" ht="12.95" customHeight="1" x14ac:dyDescent="0.15">
      <c r="A59" s="15"/>
      <c r="B59" s="66" t="s">
        <v>42</v>
      </c>
      <c r="C59" s="47">
        <f>C57-C58</f>
        <v>4159</v>
      </c>
      <c r="D59" s="47">
        <f t="shared" ref="D59:I59" si="16">D57-D58</f>
        <v>6957</v>
      </c>
      <c r="E59" s="47">
        <f t="shared" si="16"/>
        <v>9754</v>
      </c>
      <c r="F59" s="47">
        <f t="shared" si="16"/>
        <v>12551</v>
      </c>
      <c r="G59" s="47">
        <f t="shared" si="16"/>
        <v>15345</v>
      </c>
      <c r="H59" s="47">
        <f t="shared" si="16"/>
        <v>18142</v>
      </c>
      <c r="I59" s="48">
        <f t="shared" si="16"/>
        <v>20939</v>
      </c>
    </row>
    <row r="60" spans="1:9" ht="12.95" customHeight="1" x14ac:dyDescent="0.15">
      <c r="A60" s="15"/>
      <c r="B60" s="10" t="s">
        <v>13</v>
      </c>
      <c r="C60" s="39">
        <v>1210</v>
      </c>
      <c r="D60" s="39">
        <f>SUM(C60+390)</f>
        <v>1600</v>
      </c>
      <c r="E60" s="39">
        <f>SUM(D60+1600)</f>
        <v>3200</v>
      </c>
      <c r="F60" s="39">
        <f>SUM(E60+1600)</f>
        <v>4800</v>
      </c>
      <c r="G60" s="39">
        <f>SUM(F60+1600)</f>
        <v>6400</v>
      </c>
      <c r="H60" s="39">
        <f>SUM(G60+1600)</f>
        <v>8000</v>
      </c>
      <c r="I60" s="41">
        <f>SUM(H60+1600)</f>
        <v>9600</v>
      </c>
    </row>
    <row r="61" spans="1:9" ht="12.95" customHeight="1" x14ac:dyDescent="0.15">
      <c r="A61" s="15"/>
      <c r="B61" s="10" t="s">
        <v>14</v>
      </c>
      <c r="C61" s="39">
        <v>2100</v>
      </c>
      <c r="D61" s="39">
        <f>SUM(C61*2)</f>
        <v>4200</v>
      </c>
      <c r="E61" s="39">
        <f>SUM(C61*3)</f>
        <v>6300</v>
      </c>
      <c r="F61" s="39">
        <f>SUM(C61*4)</f>
        <v>8400</v>
      </c>
      <c r="G61" s="39">
        <f>SUM(C61*5)</f>
        <v>10500</v>
      </c>
      <c r="H61" s="39">
        <f>SUM(C61*6)</f>
        <v>12600</v>
      </c>
      <c r="I61" s="41">
        <f>SUM(C61*7)</f>
        <v>14700</v>
      </c>
    </row>
    <row r="62" spans="1:9" ht="12.95" customHeight="1" thickBot="1" x14ac:dyDescent="0.2">
      <c r="A62" s="15"/>
      <c r="B62" s="12" t="s">
        <v>15</v>
      </c>
      <c r="C62" s="62">
        <v>100</v>
      </c>
      <c r="D62" s="63">
        <v>100</v>
      </c>
      <c r="E62" s="62">
        <v>200</v>
      </c>
      <c r="F62" s="63">
        <v>300</v>
      </c>
      <c r="G62" s="62">
        <v>400</v>
      </c>
      <c r="H62" s="63">
        <v>500</v>
      </c>
      <c r="I62" s="64">
        <v>600</v>
      </c>
    </row>
    <row r="63" spans="1:9" s="58" customFormat="1" ht="18.75" customHeight="1" thickBot="1" x14ac:dyDescent="0.2">
      <c r="A63" s="54"/>
      <c r="B63" s="55" t="s">
        <v>16</v>
      </c>
      <c r="C63" s="56">
        <f t="shared" ref="C63:I63" si="17">SUM(C59:C62)</f>
        <v>7569</v>
      </c>
      <c r="D63" s="56">
        <f t="shared" si="17"/>
        <v>12857</v>
      </c>
      <c r="E63" s="56">
        <f t="shared" si="17"/>
        <v>19454</v>
      </c>
      <c r="F63" s="56">
        <f t="shared" si="17"/>
        <v>26051</v>
      </c>
      <c r="G63" s="56">
        <f t="shared" si="17"/>
        <v>32645</v>
      </c>
      <c r="H63" s="56">
        <f t="shared" si="17"/>
        <v>39242</v>
      </c>
      <c r="I63" s="57">
        <f t="shared" si="17"/>
        <v>45839</v>
      </c>
    </row>
    <row r="64" spans="1:9" ht="25.5" customHeight="1" thickBot="1" x14ac:dyDescent="0.2">
      <c r="A64" s="2"/>
    </row>
    <row r="65" spans="1:9" ht="18" customHeight="1" thickBot="1" x14ac:dyDescent="0.2">
      <c r="A65" s="31"/>
      <c r="B65" s="26" t="s">
        <v>18</v>
      </c>
      <c r="C65" s="13"/>
      <c r="D65" s="13"/>
      <c r="E65" s="13"/>
      <c r="F65" s="5"/>
      <c r="G65" s="5"/>
      <c r="H65" s="5"/>
      <c r="I65" s="6"/>
    </row>
    <row r="66" spans="1:9" ht="12.95" customHeight="1" x14ac:dyDescent="0.15">
      <c r="A66" s="33" t="s">
        <v>20</v>
      </c>
      <c r="B66" s="19" t="s">
        <v>0</v>
      </c>
      <c r="C66" s="17" t="s">
        <v>2</v>
      </c>
      <c r="D66" s="16" t="s">
        <v>3</v>
      </c>
      <c r="E66" s="17" t="s">
        <v>4</v>
      </c>
      <c r="F66" s="16" t="s">
        <v>5</v>
      </c>
      <c r="G66" s="17" t="s">
        <v>6</v>
      </c>
      <c r="H66" s="16" t="s">
        <v>7</v>
      </c>
      <c r="I66" s="18" t="s">
        <v>8</v>
      </c>
    </row>
    <row r="67" spans="1:9" ht="12.95" customHeight="1" x14ac:dyDescent="0.15">
      <c r="A67" s="33"/>
      <c r="B67" s="7" t="s">
        <v>1</v>
      </c>
      <c r="C67" s="53">
        <v>764</v>
      </c>
      <c r="D67" s="49">
        <f>SUM(C67*2)</f>
        <v>1528</v>
      </c>
      <c r="E67" s="34">
        <f>SUM(C67*3)</f>
        <v>2292</v>
      </c>
      <c r="F67" s="49">
        <f>SUM(C67*4)</f>
        <v>3056</v>
      </c>
      <c r="G67" s="34">
        <f>SUM(C67*5)</f>
        <v>3820</v>
      </c>
      <c r="H67" s="49">
        <f>SUM(C67*6)</f>
        <v>4584</v>
      </c>
      <c r="I67" s="35">
        <f>SUM(C67*7)</f>
        <v>5348</v>
      </c>
    </row>
    <row r="68" spans="1:9" ht="12.95" customHeight="1" x14ac:dyDescent="0.15">
      <c r="A68" s="15"/>
      <c r="B68" s="23" t="s">
        <v>28</v>
      </c>
      <c r="C68" s="36">
        <v>12</v>
      </c>
      <c r="D68" s="37">
        <v>24</v>
      </c>
      <c r="E68" s="36">
        <v>36</v>
      </c>
      <c r="F68" s="37">
        <v>48</v>
      </c>
      <c r="G68" s="36">
        <v>60</v>
      </c>
      <c r="H68" s="37">
        <v>72</v>
      </c>
      <c r="I68" s="38">
        <v>84</v>
      </c>
    </row>
    <row r="69" spans="1:9" ht="12.95" customHeight="1" x14ac:dyDescent="0.15">
      <c r="A69" s="15"/>
      <c r="B69" s="24" t="s">
        <v>38</v>
      </c>
      <c r="C69" s="39">
        <v>4</v>
      </c>
      <c r="D69" s="40">
        <f>SUM(C69*2)</f>
        <v>8</v>
      </c>
      <c r="E69" s="39">
        <f>SUM(C69*3)</f>
        <v>12</v>
      </c>
      <c r="F69" s="40">
        <f>SUM(C69*4)</f>
        <v>16</v>
      </c>
      <c r="G69" s="39">
        <f>SUM(C69*5)</f>
        <v>20</v>
      </c>
      <c r="H69" s="40">
        <f>SUM(C69*6)</f>
        <v>24</v>
      </c>
      <c r="I69" s="41">
        <f>SUM(C69*7)</f>
        <v>28</v>
      </c>
    </row>
    <row r="70" spans="1:9" ht="12.95" customHeight="1" x14ac:dyDescent="0.15">
      <c r="A70" s="15"/>
      <c r="B70" s="24" t="s">
        <v>39</v>
      </c>
      <c r="C70" s="39">
        <v>8</v>
      </c>
      <c r="D70" s="40">
        <f>SUM(C70*2)</f>
        <v>16</v>
      </c>
      <c r="E70" s="39">
        <f>SUM(C70*3)</f>
        <v>24</v>
      </c>
      <c r="F70" s="40">
        <f>SUM(C70*4)</f>
        <v>32</v>
      </c>
      <c r="G70" s="39">
        <f>SUM(C70*5)</f>
        <v>40</v>
      </c>
      <c r="H70" s="40">
        <f>SUM(C70*6)</f>
        <v>48</v>
      </c>
      <c r="I70" s="41">
        <f>SUM(C70*7)</f>
        <v>56</v>
      </c>
    </row>
    <row r="71" spans="1:9" ht="12.95" customHeight="1" x14ac:dyDescent="0.15">
      <c r="A71" s="15"/>
      <c r="B71" s="24" t="s">
        <v>27</v>
      </c>
      <c r="C71" s="39">
        <v>18</v>
      </c>
      <c r="D71" s="40">
        <f>SUM(C71*2)</f>
        <v>36</v>
      </c>
      <c r="E71" s="39">
        <f>SUM(C71*3)</f>
        <v>54</v>
      </c>
      <c r="F71" s="40">
        <f>SUM(C71*4)</f>
        <v>72</v>
      </c>
      <c r="G71" s="39">
        <f>SUM(C71*5)</f>
        <v>90</v>
      </c>
      <c r="H71" s="40">
        <f>SUM(C71*6)</f>
        <v>108</v>
      </c>
      <c r="I71" s="41">
        <f>SUM(C71*7)</f>
        <v>126</v>
      </c>
    </row>
    <row r="72" spans="1:9" ht="12.95" customHeight="1" x14ac:dyDescent="0.15">
      <c r="A72" s="15"/>
      <c r="B72" s="24" t="s">
        <v>44</v>
      </c>
      <c r="C72" s="39">
        <v>18</v>
      </c>
      <c r="D72" s="40">
        <f>SUM(C72*2)</f>
        <v>36</v>
      </c>
      <c r="E72" s="39">
        <f>SUM(C72*3)</f>
        <v>54</v>
      </c>
      <c r="F72" s="40">
        <f>SUM(C72*4)</f>
        <v>72</v>
      </c>
      <c r="G72" s="39">
        <f>SUM(C72*5)</f>
        <v>90</v>
      </c>
      <c r="H72" s="40">
        <f>SUM(C72*6)</f>
        <v>108</v>
      </c>
      <c r="I72" s="41">
        <f>SUM(C72*7)</f>
        <v>126</v>
      </c>
    </row>
    <row r="73" spans="1:9" ht="12.95" customHeight="1" x14ac:dyDescent="0.15">
      <c r="A73" s="15"/>
      <c r="B73" s="24" t="s">
        <v>10</v>
      </c>
      <c r="C73" s="39">
        <v>368</v>
      </c>
      <c r="D73" s="40">
        <v>368</v>
      </c>
      <c r="E73" s="39">
        <v>368</v>
      </c>
      <c r="F73" s="40">
        <v>368</v>
      </c>
      <c r="G73" s="39">
        <v>368</v>
      </c>
      <c r="H73" s="40">
        <v>368</v>
      </c>
      <c r="I73" s="41">
        <v>368</v>
      </c>
    </row>
    <row r="74" spans="1:9" ht="12.95" customHeight="1" x14ac:dyDescent="0.15">
      <c r="A74" s="15"/>
      <c r="B74" s="25" t="s">
        <v>9</v>
      </c>
      <c r="C74" s="42">
        <f t="shared" ref="C74:I74" si="18">SUM(C67:C73)</f>
        <v>1192</v>
      </c>
      <c r="D74" s="43">
        <f t="shared" si="18"/>
        <v>2016</v>
      </c>
      <c r="E74" s="42">
        <f t="shared" si="18"/>
        <v>2840</v>
      </c>
      <c r="F74" s="43">
        <f t="shared" si="18"/>
        <v>3664</v>
      </c>
      <c r="G74" s="42">
        <f t="shared" si="18"/>
        <v>4488</v>
      </c>
      <c r="H74" s="43">
        <f t="shared" si="18"/>
        <v>5312</v>
      </c>
      <c r="I74" s="44">
        <f t="shared" si="18"/>
        <v>6136</v>
      </c>
    </row>
    <row r="75" spans="1:9" ht="12.95" customHeight="1" x14ac:dyDescent="0.15">
      <c r="A75" s="15"/>
      <c r="B75" s="7" t="s">
        <v>50</v>
      </c>
      <c r="C75" s="34">
        <f t="shared" ref="C75:I75" si="19">ROUND((C74)*111/1000,0)</f>
        <v>132</v>
      </c>
      <c r="D75" s="34">
        <f t="shared" si="19"/>
        <v>224</v>
      </c>
      <c r="E75" s="34">
        <f t="shared" si="19"/>
        <v>315</v>
      </c>
      <c r="F75" s="34">
        <f t="shared" si="19"/>
        <v>407</v>
      </c>
      <c r="G75" s="34">
        <f t="shared" si="19"/>
        <v>498</v>
      </c>
      <c r="H75" s="34">
        <f t="shared" si="19"/>
        <v>590</v>
      </c>
      <c r="I75" s="35">
        <f t="shared" si="19"/>
        <v>681</v>
      </c>
    </row>
    <row r="76" spans="1:9" ht="12.95" customHeight="1" x14ac:dyDescent="0.15">
      <c r="A76" s="15"/>
      <c r="B76" s="10" t="s">
        <v>11</v>
      </c>
      <c r="C76" s="45">
        <f t="shared" ref="C76:I76" si="20">ROUNDDOWN((C74+C75)*11.1,0)</f>
        <v>14696</v>
      </c>
      <c r="D76" s="45">
        <f t="shared" si="20"/>
        <v>24864</v>
      </c>
      <c r="E76" s="45">
        <f t="shared" si="20"/>
        <v>35020</v>
      </c>
      <c r="F76" s="45">
        <f t="shared" si="20"/>
        <v>45188</v>
      </c>
      <c r="G76" s="45">
        <f t="shared" si="20"/>
        <v>55344</v>
      </c>
      <c r="H76" s="45">
        <f t="shared" si="20"/>
        <v>65512</v>
      </c>
      <c r="I76" s="46">
        <f t="shared" si="20"/>
        <v>75668</v>
      </c>
    </row>
    <row r="77" spans="1:9" ht="12.95" customHeight="1" x14ac:dyDescent="0.15">
      <c r="A77" s="15"/>
      <c r="B77" s="11" t="s">
        <v>40</v>
      </c>
      <c r="C77" s="39">
        <f>ROUNDDOWN(C76*0.7,0)</f>
        <v>10287</v>
      </c>
      <c r="D77" s="39">
        <f t="shared" ref="D77:I77" si="21">ROUNDDOWN(D76*0.7,0)</f>
        <v>17404</v>
      </c>
      <c r="E77" s="39">
        <f t="shared" si="21"/>
        <v>24514</v>
      </c>
      <c r="F77" s="39">
        <f t="shared" si="21"/>
        <v>31631</v>
      </c>
      <c r="G77" s="39">
        <f t="shared" si="21"/>
        <v>38740</v>
      </c>
      <c r="H77" s="39">
        <f t="shared" si="21"/>
        <v>45858</v>
      </c>
      <c r="I77" s="44">
        <f t="shared" si="21"/>
        <v>52967</v>
      </c>
    </row>
    <row r="78" spans="1:9" ht="12.95" customHeight="1" x14ac:dyDescent="0.15">
      <c r="A78" s="15"/>
      <c r="B78" s="66" t="s">
        <v>42</v>
      </c>
      <c r="C78" s="47">
        <f>C76-C77</f>
        <v>4409</v>
      </c>
      <c r="D78" s="47">
        <f t="shared" ref="D78:I78" si="22">D76-D77</f>
        <v>7460</v>
      </c>
      <c r="E78" s="47">
        <f t="shared" si="22"/>
        <v>10506</v>
      </c>
      <c r="F78" s="47">
        <f t="shared" si="22"/>
        <v>13557</v>
      </c>
      <c r="G78" s="47">
        <f t="shared" si="22"/>
        <v>16604</v>
      </c>
      <c r="H78" s="47">
        <f t="shared" si="22"/>
        <v>19654</v>
      </c>
      <c r="I78" s="48">
        <f t="shared" si="22"/>
        <v>22701</v>
      </c>
    </row>
    <row r="79" spans="1:9" ht="12.95" customHeight="1" x14ac:dyDescent="0.15">
      <c r="A79" s="15"/>
      <c r="B79" s="10" t="s">
        <v>13</v>
      </c>
      <c r="C79" s="39">
        <v>1210</v>
      </c>
      <c r="D79" s="39">
        <f>SUM(C79+390)</f>
        <v>1600</v>
      </c>
      <c r="E79" s="39">
        <f>SUM(D79+1600)</f>
        <v>3200</v>
      </c>
      <c r="F79" s="39">
        <f>SUM(E79+1600)</f>
        <v>4800</v>
      </c>
      <c r="G79" s="39">
        <f>SUM(F79+1600)</f>
        <v>6400</v>
      </c>
      <c r="H79" s="39">
        <f>SUM(G79+1600)</f>
        <v>8000</v>
      </c>
      <c r="I79" s="41">
        <f>SUM(H79+1600)</f>
        <v>9600</v>
      </c>
    </row>
    <row r="80" spans="1:9" ht="12.95" customHeight="1" x14ac:dyDescent="0.15">
      <c r="A80" s="15"/>
      <c r="B80" s="10" t="s">
        <v>14</v>
      </c>
      <c r="C80" s="39">
        <v>2100</v>
      </c>
      <c r="D80" s="39">
        <f>SUM(C80*2)</f>
        <v>4200</v>
      </c>
      <c r="E80" s="39">
        <f>SUM(C80*3)</f>
        <v>6300</v>
      </c>
      <c r="F80" s="39">
        <f>SUM(C80*4)</f>
        <v>8400</v>
      </c>
      <c r="G80" s="39">
        <f>SUM(C80*5)</f>
        <v>10500</v>
      </c>
      <c r="H80" s="39">
        <f>SUM(C80*6)</f>
        <v>12600</v>
      </c>
      <c r="I80" s="41">
        <f>SUM(C80*7)</f>
        <v>14700</v>
      </c>
    </row>
    <row r="81" spans="1:9" ht="12.95" customHeight="1" thickBot="1" x14ac:dyDescent="0.2">
      <c r="A81" s="15"/>
      <c r="B81" s="12" t="s">
        <v>15</v>
      </c>
      <c r="C81" s="62">
        <v>100</v>
      </c>
      <c r="D81" s="63">
        <v>100</v>
      </c>
      <c r="E81" s="62">
        <v>200</v>
      </c>
      <c r="F81" s="63">
        <v>300</v>
      </c>
      <c r="G81" s="62">
        <v>400</v>
      </c>
      <c r="H81" s="63">
        <v>500</v>
      </c>
      <c r="I81" s="64">
        <v>600</v>
      </c>
    </row>
    <row r="82" spans="1:9" s="58" customFormat="1" ht="18.75" customHeight="1" thickBot="1" x14ac:dyDescent="0.2">
      <c r="A82" s="54"/>
      <c r="B82" s="55" t="s">
        <v>16</v>
      </c>
      <c r="C82" s="56">
        <f t="shared" ref="C82:I82" si="23">SUM(C78:C81)</f>
        <v>7819</v>
      </c>
      <c r="D82" s="56">
        <f t="shared" si="23"/>
        <v>13360</v>
      </c>
      <c r="E82" s="56">
        <f t="shared" si="23"/>
        <v>20206</v>
      </c>
      <c r="F82" s="56">
        <f t="shared" si="23"/>
        <v>27057</v>
      </c>
      <c r="G82" s="56">
        <f t="shared" si="23"/>
        <v>33904</v>
      </c>
      <c r="H82" s="56">
        <f t="shared" si="23"/>
        <v>40754</v>
      </c>
      <c r="I82" s="57">
        <f t="shared" si="23"/>
        <v>47601</v>
      </c>
    </row>
    <row r="83" spans="1:9" s="1" customFormat="1" ht="9" customHeight="1" x14ac:dyDescent="0.15">
      <c r="A83" s="28"/>
      <c r="B83" s="29"/>
      <c r="C83" s="30"/>
      <c r="D83" s="30"/>
      <c r="E83" s="30"/>
      <c r="F83" s="30"/>
      <c r="G83" s="30"/>
      <c r="H83" s="30"/>
      <c r="I83" s="30"/>
    </row>
    <row r="84" spans="1:9" ht="13.5" customHeight="1" thickBot="1" x14ac:dyDescent="0.2">
      <c r="A84" s="1"/>
    </row>
    <row r="85" spans="1:9" ht="18" customHeight="1" thickBot="1" x14ac:dyDescent="0.2">
      <c r="A85" s="31"/>
      <c r="B85" s="26" t="s">
        <v>18</v>
      </c>
      <c r="C85" s="13"/>
      <c r="D85" s="13"/>
      <c r="E85" s="13"/>
      <c r="F85" s="5"/>
      <c r="G85" s="5"/>
      <c r="H85" s="5"/>
      <c r="I85" s="6"/>
    </row>
    <row r="86" spans="1:9" ht="12.95" customHeight="1" x14ac:dyDescent="0.15">
      <c r="A86" s="33" t="s">
        <v>21</v>
      </c>
      <c r="B86" s="19" t="s">
        <v>0</v>
      </c>
      <c r="C86" s="17" t="s">
        <v>2</v>
      </c>
      <c r="D86" s="16" t="s">
        <v>3</v>
      </c>
      <c r="E86" s="17" t="s">
        <v>4</v>
      </c>
      <c r="F86" s="16" t="s">
        <v>5</v>
      </c>
      <c r="G86" s="17" t="s">
        <v>6</v>
      </c>
      <c r="H86" s="16" t="s">
        <v>7</v>
      </c>
      <c r="I86" s="20" t="s">
        <v>8</v>
      </c>
    </row>
    <row r="87" spans="1:9" ht="12.95" customHeight="1" x14ac:dyDescent="0.15">
      <c r="A87" s="32"/>
      <c r="B87" s="7" t="s">
        <v>1</v>
      </c>
      <c r="C87" s="34">
        <v>838</v>
      </c>
      <c r="D87" s="49">
        <f>SUM(C87*2)</f>
        <v>1676</v>
      </c>
      <c r="E87" s="34">
        <f>SUM(C87*3)</f>
        <v>2514</v>
      </c>
      <c r="F87" s="49">
        <f>SUM(C87*4)</f>
        <v>3352</v>
      </c>
      <c r="G87" s="34">
        <f>SUM(C87*5)</f>
        <v>4190</v>
      </c>
      <c r="H87" s="49">
        <f>SUM(C87*6)</f>
        <v>5028</v>
      </c>
      <c r="I87" s="35">
        <f>SUM(C87*7)</f>
        <v>5866</v>
      </c>
    </row>
    <row r="88" spans="1:9" ht="12.95" customHeight="1" x14ac:dyDescent="0.15">
      <c r="A88" s="15"/>
      <c r="B88" s="23" t="s">
        <v>28</v>
      </c>
      <c r="C88" s="36">
        <v>12</v>
      </c>
      <c r="D88" s="37">
        <v>24</v>
      </c>
      <c r="E88" s="36">
        <v>36</v>
      </c>
      <c r="F88" s="37">
        <v>48</v>
      </c>
      <c r="G88" s="36">
        <v>60</v>
      </c>
      <c r="H88" s="37">
        <v>72</v>
      </c>
      <c r="I88" s="38">
        <v>84</v>
      </c>
    </row>
    <row r="89" spans="1:9" ht="12.95" customHeight="1" x14ac:dyDescent="0.15">
      <c r="A89" s="15"/>
      <c r="B89" s="24" t="s">
        <v>38</v>
      </c>
      <c r="C89" s="39">
        <v>4</v>
      </c>
      <c r="D89" s="40">
        <f>SUM(C89*2)</f>
        <v>8</v>
      </c>
      <c r="E89" s="39">
        <f>SUM(C89*3)</f>
        <v>12</v>
      </c>
      <c r="F89" s="40">
        <f>SUM(C89*4)</f>
        <v>16</v>
      </c>
      <c r="G89" s="39">
        <f>SUM(C89*5)</f>
        <v>20</v>
      </c>
      <c r="H89" s="40">
        <f>SUM(C89*6)</f>
        <v>24</v>
      </c>
      <c r="I89" s="41">
        <f>SUM(C89*7)</f>
        <v>28</v>
      </c>
    </row>
    <row r="90" spans="1:9" ht="12.95" customHeight="1" x14ac:dyDescent="0.15">
      <c r="A90" s="15"/>
      <c r="B90" s="24" t="s">
        <v>39</v>
      </c>
      <c r="C90" s="39">
        <v>8</v>
      </c>
      <c r="D90" s="40">
        <f>SUM(C90*2)</f>
        <v>16</v>
      </c>
      <c r="E90" s="39">
        <f>SUM(C90*3)</f>
        <v>24</v>
      </c>
      <c r="F90" s="40">
        <f>SUM(C90*4)</f>
        <v>32</v>
      </c>
      <c r="G90" s="39">
        <f>SUM(C90*5)</f>
        <v>40</v>
      </c>
      <c r="H90" s="40">
        <f>SUM(C90*6)</f>
        <v>48</v>
      </c>
      <c r="I90" s="41">
        <f>SUM(C90*7)</f>
        <v>56</v>
      </c>
    </row>
    <row r="91" spans="1:9" ht="12.95" customHeight="1" x14ac:dyDescent="0.15">
      <c r="A91" s="15"/>
      <c r="B91" s="24" t="s">
        <v>27</v>
      </c>
      <c r="C91" s="39">
        <v>18</v>
      </c>
      <c r="D91" s="40">
        <f>SUM(C91*2)</f>
        <v>36</v>
      </c>
      <c r="E91" s="39">
        <f>SUM(C91*3)</f>
        <v>54</v>
      </c>
      <c r="F91" s="40">
        <f>SUM(C91*4)</f>
        <v>72</v>
      </c>
      <c r="G91" s="39">
        <f>SUM(C91*5)</f>
        <v>90</v>
      </c>
      <c r="H91" s="40">
        <f>SUM(C91*6)</f>
        <v>108</v>
      </c>
      <c r="I91" s="41">
        <f>SUM(C91*7)</f>
        <v>126</v>
      </c>
    </row>
    <row r="92" spans="1:9" ht="12.95" customHeight="1" x14ac:dyDescent="0.15">
      <c r="A92" s="15"/>
      <c r="B92" s="24" t="s">
        <v>44</v>
      </c>
      <c r="C92" s="39">
        <v>18</v>
      </c>
      <c r="D92" s="40">
        <f>SUM(C92*2)</f>
        <v>36</v>
      </c>
      <c r="E92" s="39">
        <f>SUM(C92*3)</f>
        <v>54</v>
      </c>
      <c r="F92" s="40">
        <f>SUM(C92*4)</f>
        <v>72</v>
      </c>
      <c r="G92" s="39">
        <f>SUM(C92*5)</f>
        <v>90</v>
      </c>
      <c r="H92" s="40">
        <f>SUM(C92*6)</f>
        <v>108</v>
      </c>
      <c r="I92" s="41">
        <f>SUM(C92*7)</f>
        <v>126</v>
      </c>
    </row>
    <row r="93" spans="1:9" ht="12.95" customHeight="1" x14ac:dyDescent="0.15">
      <c r="A93" s="32"/>
      <c r="B93" s="24" t="s">
        <v>10</v>
      </c>
      <c r="C93" s="39">
        <v>368</v>
      </c>
      <c r="D93" s="40">
        <v>368</v>
      </c>
      <c r="E93" s="39">
        <v>368</v>
      </c>
      <c r="F93" s="40">
        <v>368</v>
      </c>
      <c r="G93" s="39">
        <v>368</v>
      </c>
      <c r="H93" s="40">
        <v>368</v>
      </c>
      <c r="I93" s="41">
        <v>368</v>
      </c>
    </row>
    <row r="94" spans="1:9" ht="12.95" customHeight="1" x14ac:dyDescent="0.15">
      <c r="A94" s="15"/>
      <c r="B94" s="25" t="s">
        <v>9</v>
      </c>
      <c r="C94" s="42">
        <f t="shared" ref="C94:I94" si="24">SUM(C87:C93)</f>
        <v>1266</v>
      </c>
      <c r="D94" s="43">
        <f t="shared" si="24"/>
        <v>2164</v>
      </c>
      <c r="E94" s="42">
        <f t="shared" si="24"/>
        <v>3062</v>
      </c>
      <c r="F94" s="43">
        <f t="shared" si="24"/>
        <v>3960</v>
      </c>
      <c r="G94" s="42">
        <f t="shared" si="24"/>
        <v>4858</v>
      </c>
      <c r="H94" s="43">
        <f t="shared" si="24"/>
        <v>5756</v>
      </c>
      <c r="I94" s="44">
        <f t="shared" si="24"/>
        <v>6654</v>
      </c>
    </row>
    <row r="95" spans="1:9" ht="12.95" customHeight="1" x14ac:dyDescent="0.15">
      <c r="A95" s="15"/>
      <c r="B95" s="7" t="s">
        <v>50</v>
      </c>
      <c r="C95" s="34">
        <f t="shared" ref="C95:I95" si="25">ROUND((C94)*111/1000,0)</f>
        <v>141</v>
      </c>
      <c r="D95" s="34">
        <f t="shared" si="25"/>
        <v>240</v>
      </c>
      <c r="E95" s="34">
        <f t="shared" si="25"/>
        <v>340</v>
      </c>
      <c r="F95" s="34">
        <f t="shared" si="25"/>
        <v>440</v>
      </c>
      <c r="G95" s="34">
        <f t="shared" si="25"/>
        <v>539</v>
      </c>
      <c r="H95" s="34">
        <f t="shared" si="25"/>
        <v>639</v>
      </c>
      <c r="I95" s="35">
        <f t="shared" si="25"/>
        <v>739</v>
      </c>
    </row>
    <row r="96" spans="1:9" ht="12.95" customHeight="1" x14ac:dyDescent="0.15">
      <c r="A96" s="15"/>
      <c r="B96" s="10" t="s">
        <v>11</v>
      </c>
      <c r="C96" s="45">
        <f t="shared" ref="C96:I96" si="26">ROUNDDOWN((C94+C95)*11.1,0)</f>
        <v>15617</v>
      </c>
      <c r="D96" s="45">
        <f t="shared" si="26"/>
        <v>26684</v>
      </c>
      <c r="E96" s="45">
        <f t="shared" si="26"/>
        <v>37762</v>
      </c>
      <c r="F96" s="45">
        <f t="shared" si="26"/>
        <v>48840</v>
      </c>
      <c r="G96" s="45">
        <f t="shared" si="26"/>
        <v>59906</v>
      </c>
      <c r="H96" s="45">
        <f t="shared" si="26"/>
        <v>70984</v>
      </c>
      <c r="I96" s="46">
        <f t="shared" si="26"/>
        <v>82062</v>
      </c>
    </row>
    <row r="97" spans="1:9" ht="12.95" customHeight="1" x14ac:dyDescent="0.15">
      <c r="A97" s="15"/>
      <c r="B97" s="11" t="s">
        <v>40</v>
      </c>
      <c r="C97" s="39">
        <f>ROUNDDOWN(C96*0.7,0)</f>
        <v>10931</v>
      </c>
      <c r="D97" s="39">
        <f t="shared" ref="D97:I97" si="27">ROUNDDOWN(D96*0.7,0)</f>
        <v>18678</v>
      </c>
      <c r="E97" s="39">
        <f t="shared" si="27"/>
        <v>26433</v>
      </c>
      <c r="F97" s="39">
        <f t="shared" si="27"/>
        <v>34188</v>
      </c>
      <c r="G97" s="39">
        <f t="shared" si="27"/>
        <v>41934</v>
      </c>
      <c r="H97" s="39">
        <f t="shared" si="27"/>
        <v>49688</v>
      </c>
      <c r="I97" s="44">
        <f t="shared" si="27"/>
        <v>57443</v>
      </c>
    </row>
    <row r="98" spans="1:9" ht="12.95" customHeight="1" x14ac:dyDescent="0.15">
      <c r="A98" s="15"/>
      <c r="B98" s="66" t="s">
        <v>42</v>
      </c>
      <c r="C98" s="47">
        <f>C96-C97</f>
        <v>4686</v>
      </c>
      <c r="D98" s="47">
        <f t="shared" ref="D98:I98" si="28">D96-D97</f>
        <v>8006</v>
      </c>
      <c r="E98" s="47">
        <f t="shared" si="28"/>
        <v>11329</v>
      </c>
      <c r="F98" s="47">
        <f t="shared" si="28"/>
        <v>14652</v>
      </c>
      <c r="G98" s="47">
        <f t="shared" si="28"/>
        <v>17972</v>
      </c>
      <c r="H98" s="47">
        <f t="shared" si="28"/>
        <v>21296</v>
      </c>
      <c r="I98" s="48">
        <f t="shared" si="28"/>
        <v>24619</v>
      </c>
    </row>
    <row r="99" spans="1:9" ht="12.95" customHeight="1" x14ac:dyDescent="0.15">
      <c r="A99" s="32"/>
      <c r="B99" s="10" t="s">
        <v>13</v>
      </c>
      <c r="C99" s="39">
        <v>1210</v>
      </c>
      <c r="D99" s="39">
        <f>SUM(C99+390)</f>
        <v>1600</v>
      </c>
      <c r="E99" s="39">
        <f>SUM(D99+1600)</f>
        <v>3200</v>
      </c>
      <c r="F99" s="39">
        <f>SUM(E99+1600)</f>
        <v>4800</v>
      </c>
      <c r="G99" s="39">
        <f>SUM(F99+1600)</f>
        <v>6400</v>
      </c>
      <c r="H99" s="39">
        <f>SUM(G99+1600)</f>
        <v>8000</v>
      </c>
      <c r="I99" s="41">
        <f>SUM(H99+1600)</f>
        <v>9600</v>
      </c>
    </row>
    <row r="100" spans="1:9" ht="12.95" customHeight="1" x14ac:dyDescent="0.15">
      <c r="A100" s="32"/>
      <c r="B100" s="10" t="s">
        <v>14</v>
      </c>
      <c r="C100" s="39">
        <v>2100</v>
      </c>
      <c r="D100" s="39">
        <f>SUM(C100*2)</f>
        <v>4200</v>
      </c>
      <c r="E100" s="39">
        <f>SUM(C100*3)</f>
        <v>6300</v>
      </c>
      <c r="F100" s="39">
        <f>SUM(C100*4)</f>
        <v>8400</v>
      </c>
      <c r="G100" s="39">
        <f>SUM(C100*5)</f>
        <v>10500</v>
      </c>
      <c r="H100" s="39">
        <f>SUM(C100*6)</f>
        <v>12600</v>
      </c>
      <c r="I100" s="41">
        <f>SUM(C100*7)</f>
        <v>14700</v>
      </c>
    </row>
    <row r="101" spans="1:9" ht="12.95" customHeight="1" thickBot="1" x14ac:dyDescent="0.2">
      <c r="A101" s="32"/>
      <c r="B101" s="12" t="s">
        <v>15</v>
      </c>
      <c r="C101" s="62">
        <v>100</v>
      </c>
      <c r="D101" s="63">
        <v>100</v>
      </c>
      <c r="E101" s="62">
        <v>200</v>
      </c>
      <c r="F101" s="63">
        <v>300</v>
      </c>
      <c r="G101" s="62">
        <v>400</v>
      </c>
      <c r="H101" s="63">
        <v>500</v>
      </c>
      <c r="I101" s="64">
        <v>600</v>
      </c>
    </row>
    <row r="102" spans="1:9" s="58" customFormat="1" ht="18.75" customHeight="1" thickBot="1" x14ac:dyDescent="0.2">
      <c r="A102" s="54"/>
      <c r="B102" s="55" t="s">
        <v>16</v>
      </c>
      <c r="C102" s="56">
        <f t="shared" ref="C102:I102" si="29">SUM(C98:C101)</f>
        <v>8096</v>
      </c>
      <c r="D102" s="56">
        <f t="shared" si="29"/>
        <v>13906</v>
      </c>
      <c r="E102" s="56">
        <f t="shared" si="29"/>
        <v>21029</v>
      </c>
      <c r="F102" s="56">
        <f t="shared" si="29"/>
        <v>28152</v>
      </c>
      <c r="G102" s="56">
        <f t="shared" si="29"/>
        <v>35272</v>
      </c>
      <c r="H102" s="56">
        <f t="shared" si="29"/>
        <v>42396</v>
      </c>
      <c r="I102" s="57">
        <f t="shared" si="29"/>
        <v>49519</v>
      </c>
    </row>
    <row r="103" spans="1:9" ht="37.5" customHeight="1" thickBot="1" x14ac:dyDescent="0.2">
      <c r="A103" s="2"/>
    </row>
    <row r="104" spans="1:9" ht="18" customHeight="1" thickBot="1" x14ac:dyDescent="0.2">
      <c r="A104" s="31"/>
      <c r="B104" s="26" t="s">
        <v>18</v>
      </c>
      <c r="C104" s="13"/>
      <c r="D104" s="13"/>
      <c r="E104" s="13"/>
      <c r="F104" s="5"/>
      <c r="G104" s="5"/>
      <c r="H104" s="5"/>
      <c r="I104" s="6"/>
    </row>
    <row r="105" spans="1:9" ht="12.95" customHeight="1" x14ac:dyDescent="0.15">
      <c r="A105" s="33" t="s">
        <v>22</v>
      </c>
      <c r="B105" s="19" t="s">
        <v>0</v>
      </c>
      <c r="C105" s="17" t="s">
        <v>2</v>
      </c>
      <c r="D105" s="16" t="s">
        <v>3</v>
      </c>
      <c r="E105" s="17" t="s">
        <v>4</v>
      </c>
      <c r="F105" s="16" t="s">
        <v>5</v>
      </c>
      <c r="G105" s="17" t="s">
        <v>6</v>
      </c>
      <c r="H105" s="16" t="s">
        <v>7</v>
      </c>
      <c r="I105" s="18" t="s">
        <v>8</v>
      </c>
    </row>
    <row r="106" spans="1:9" ht="12.95" customHeight="1" x14ac:dyDescent="0.15">
      <c r="A106" s="33"/>
      <c r="B106" s="21" t="s">
        <v>1</v>
      </c>
      <c r="C106" s="53">
        <v>908</v>
      </c>
      <c r="D106" s="49">
        <f>SUM(C106*2)</f>
        <v>1816</v>
      </c>
      <c r="E106" s="34">
        <f>SUM(C106*3)</f>
        <v>2724</v>
      </c>
      <c r="F106" s="49">
        <f>SUM(C106*4)</f>
        <v>3632</v>
      </c>
      <c r="G106" s="34">
        <f>SUM(C106*5)</f>
        <v>4540</v>
      </c>
      <c r="H106" s="49">
        <f>SUM(C106*6)</f>
        <v>5448</v>
      </c>
      <c r="I106" s="35">
        <f>SUM(C106*7)</f>
        <v>6356</v>
      </c>
    </row>
    <row r="107" spans="1:9" ht="12.95" customHeight="1" x14ac:dyDescent="0.15">
      <c r="A107" s="15"/>
      <c r="B107" s="23" t="s">
        <v>28</v>
      </c>
      <c r="C107" s="36">
        <v>12</v>
      </c>
      <c r="D107" s="37">
        <v>24</v>
      </c>
      <c r="E107" s="36">
        <v>36</v>
      </c>
      <c r="F107" s="37">
        <v>48</v>
      </c>
      <c r="G107" s="36">
        <v>60</v>
      </c>
      <c r="H107" s="37">
        <v>72</v>
      </c>
      <c r="I107" s="38">
        <v>84</v>
      </c>
    </row>
    <row r="108" spans="1:9" ht="12.95" customHeight="1" x14ac:dyDescent="0.15">
      <c r="A108" s="15"/>
      <c r="B108" s="24" t="s">
        <v>38</v>
      </c>
      <c r="C108" s="39">
        <v>4</v>
      </c>
      <c r="D108" s="40">
        <f>SUM(C108*2)</f>
        <v>8</v>
      </c>
      <c r="E108" s="39">
        <f>SUM(C108*3)</f>
        <v>12</v>
      </c>
      <c r="F108" s="40">
        <f>SUM(C108*4)</f>
        <v>16</v>
      </c>
      <c r="G108" s="39">
        <f>SUM(C108*5)</f>
        <v>20</v>
      </c>
      <c r="H108" s="40">
        <f>SUM(C108*6)</f>
        <v>24</v>
      </c>
      <c r="I108" s="41">
        <f>SUM(C108*7)</f>
        <v>28</v>
      </c>
    </row>
    <row r="109" spans="1:9" ht="12.95" customHeight="1" x14ac:dyDescent="0.15">
      <c r="A109" s="15"/>
      <c r="B109" s="24" t="s">
        <v>39</v>
      </c>
      <c r="C109" s="39">
        <v>8</v>
      </c>
      <c r="D109" s="40">
        <f>SUM(C109*2)</f>
        <v>16</v>
      </c>
      <c r="E109" s="39">
        <f>SUM(C109*3)</f>
        <v>24</v>
      </c>
      <c r="F109" s="40">
        <f>SUM(C109*4)</f>
        <v>32</v>
      </c>
      <c r="G109" s="39">
        <f>SUM(C109*5)</f>
        <v>40</v>
      </c>
      <c r="H109" s="40">
        <f>SUM(C109*6)</f>
        <v>48</v>
      </c>
      <c r="I109" s="41">
        <f>SUM(C109*7)</f>
        <v>56</v>
      </c>
    </row>
    <row r="110" spans="1:9" ht="12.95" customHeight="1" x14ac:dyDescent="0.15">
      <c r="A110" s="15"/>
      <c r="B110" s="24" t="s">
        <v>27</v>
      </c>
      <c r="C110" s="39">
        <v>18</v>
      </c>
      <c r="D110" s="40">
        <f>SUM(C110*2)</f>
        <v>36</v>
      </c>
      <c r="E110" s="39">
        <f>SUM(C110*3)</f>
        <v>54</v>
      </c>
      <c r="F110" s="40">
        <f>SUM(C110*4)</f>
        <v>72</v>
      </c>
      <c r="G110" s="39">
        <f>SUM(C110*5)</f>
        <v>90</v>
      </c>
      <c r="H110" s="40">
        <f>SUM(C110*6)</f>
        <v>108</v>
      </c>
      <c r="I110" s="41">
        <f>SUM(C110*7)</f>
        <v>126</v>
      </c>
    </row>
    <row r="111" spans="1:9" ht="12.95" customHeight="1" x14ac:dyDescent="0.15">
      <c r="A111" s="15"/>
      <c r="B111" s="24" t="s">
        <v>44</v>
      </c>
      <c r="C111" s="39">
        <v>18</v>
      </c>
      <c r="D111" s="40">
        <f>SUM(C111*2)</f>
        <v>36</v>
      </c>
      <c r="E111" s="39">
        <f>SUM(C111*3)</f>
        <v>54</v>
      </c>
      <c r="F111" s="40">
        <f>SUM(C111*4)</f>
        <v>72</v>
      </c>
      <c r="G111" s="39">
        <f>SUM(C111*5)</f>
        <v>90</v>
      </c>
      <c r="H111" s="40">
        <f>SUM(C111*6)</f>
        <v>108</v>
      </c>
      <c r="I111" s="41">
        <f>SUM(C111*7)</f>
        <v>126</v>
      </c>
    </row>
    <row r="112" spans="1:9" ht="12.95" customHeight="1" x14ac:dyDescent="0.15">
      <c r="A112" s="15"/>
      <c r="B112" s="27" t="s">
        <v>10</v>
      </c>
      <c r="C112" s="52">
        <v>368</v>
      </c>
      <c r="D112" s="40">
        <v>368</v>
      </c>
      <c r="E112" s="39">
        <v>368</v>
      </c>
      <c r="F112" s="40">
        <v>368</v>
      </c>
      <c r="G112" s="39">
        <v>368</v>
      </c>
      <c r="H112" s="40">
        <v>368</v>
      </c>
      <c r="I112" s="41">
        <v>368</v>
      </c>
    </row>
    <row r="113" spans="1:9" ht="12.95" customHeight="1" x14ac:dyDescent="0.15">
      <c r="A113" s="15"/>
      <c r="B113" s="25" t="s">
        <v>9</v>
      </c>
      <c r="C113" s="42">
        <f t="shared" ref="C113:I113" si="30">SUM(C106:C112)</f>
        <v>1336</v>
      </c>
      <c r="D113" s="43">
        <f t="shared" si="30"/>
        <v>2304</v>
      </c>
      <c r="E113" s="42">
        <f t="shared" si="30"/>
        <v>3272</v>
      </c>
      <c r="F113" s="43">
        <f t="shared" si="30"/>
        <v>4240</v>
      </c>
      <c r="G113" s="42">
        <f t="shared" si="30"/>
        <v>5208</v>
      </c>
      <c r="H113" s="43">
        <f t="shared" si="30"/>
        <v>6176</v>
      </c>
      <c r="I113" s="44">
        <f t="shared" si="30"/>
        <v>7144</v>
      </c>
    </row>
    <row r="114" spans="1:9" ht="12.95" customHeight="1" x14ac:dyDescent="0.15">
      <c r="A114" s="15"/>
      <c r="B114" s="7" t="s">
        <v>50</v>
      </c>
      <c r="C114" s="34">
        <f t="shared" ref="C114:I114" si="31">ROUND((C113)*111/1000,0)</f>
        <v>148</v>
      </c>
      <c r="D114" s="34">
        <f t="shared" si="31"/>
        <v>256</v>
      </c>
      <c r="E114" s="34">
        <f t="shared" si="31"/>
        <v>363</v>
      </c>
      <c r="F114" s="34">
        <f t="shared" si="31"/>
        <v>471</v>
      </c>
      <c r="G114" s="34">
        <f t="shared" si="31"/>
        <v>578</v>
      </c>
      <c r="H114" s="34">
        <f t="shared" si="31"/>
        <v>686</v>
      </c>
      <c r="I114" s="35">
        <f t="shared" si="31"/>
        <v>793</v>
      </c>
    </row>
    <row r="115" spans="1:9" ht="12.95" customHeight="1" x14ac:dyDescent="0.15">
      <c r="A115" s="15"/>
      <c r="B115" s="10" t="s">
        <v>11</v>
      </c>
      <c r="C115" s="45">
        <f t="shared" ref="C115:I115" si="32">ROUNDDOWN((C113+C114)*11.1,0)</f>
        <v>16472</v>
      </c>
      <c r="D115" s="45">
        <f t="shared" si="32"/>
        <v>28416</v>
      </c>
      <c r="E115" s="45">
        <f t="shared" si="32"/>
        <v>40348</v>
      </c>
      <c r="F115" s="45">
        <f t="shared" si="32"/>
        <v>52292</v>
      </c>
      <c r="G115" s="45">
        <f t="shared" si="32"/>
        <v>64224</v>
      </c>
      <c r="H115" s="45">
        <f t="shared" si="32"/>
        <v>76168</v>
      </c>
      <c r="I115" s="46">
        <f t="shared" si="32"/>
        <v>88100</v>
      </c>
    </row>
    <row r="116" spans="1:9" ht="12.95" customHeight="1" x14ac:dyDescent="0.15">
      <c r="A116" s="15"/>
      <c r="B116" s="11" t="s">
        <v>40</v>
      </c>
      <c r="C116" s="39">
        <f>ROUNDDOWN(C115*0.7,0)</f>
        <v>11530</v>
      </c>
      <c r="D116" s="39">
        <f t="shared" ref="D116:I116" si="33">ROUNDDOWN(D115*0.7,0)</f>
        <v>19891</v>
      </c>
      <c r="E116" s="39">
        <f t="shared" si="33"/>
        <v>28243</v>
      </c>
      <c r="F116" s="39">
        <f t="shared" si="33"/>
        <v>36604</v>
      </c>
      <c r="G116" s="39">
        <f t="shared" si="33"/>
        <v>44956</v>
      </c>
      <c r="H116" s="39">
        <f t="shared" si="33"/>
        <v>53317</v>
      </c>
      <c r="I116" s="44">
        <f t="shared" si="33"/>
        <v>61670</v>
      </c>
    </row>
    <row r="117" spans="1:9" ht="12.95" customHeight="1" x14ac:dyDescent="0.15">
      <c r="A117" s="15"/>
      <c r="B117" s="66" t="s">
        <v>42</v>
      </c>
      <c r="C117" s="47">
        <f>C115-C116</f>
        <v>4942</v>
      </c>
      <c r="D117" s="47">
        <f t="shared" ref="D117:I117" si="34">D115-D116</f>
        <v>8525</v>
      </c>
      <c r="E117" s="47">
        <f t="shared" si="34"/>
        <v>12105</v>
      </c>
      <c r="F117" s="47">
        <f t="shared" si="34"/>
        <v>15688</v>
      </c>
      <c r="G117" s="47">
        <f t="shared" si="34"/>
        <v>19268</v>
      </c>
      <c r="H117" s="47">
        <f t="shared" si="34"/>
        <v>22851</v>
      </c>
      <c r="I117" s="48">
        <f t="shared" si="34"/>
        <v>26430</v>
      </c>
    </row>
    <row r="118" spans="1:9" ht="12.95" customHeight="1" x14ac:dyDescent="0.15">
      <c r="A118" s="15"/>
      <c r="B118" s="10" t="s">
        <v>13</v>
      </c>
      <c r="C118" s="39">
        <v>1210</v>
      </c>
      <c r="D118" s="39">
        <f>SUM(C118+390)</f>
        <v>1600</v>
      </c>
      <c r="E118" s="39">
        <f>SUM(D118+1600)</f>
        <v>3200</v>
      </c>
      <c r="F118" s="39">
        <f>SUM(E118+1600)</f>
        <v>4800</v>
      </c>
      <c r="G118" s="39">
        <f>SUM(F118+1600)</f>
        <v>6400</v>
      </c>
      <c r="H118" s="39">
        <f>SUM(G118+1600)</f>
        <v>8000</v>
      </c>
      <c r="I118" s="41">
        <f>SUM(H118+1600)</f>
        <v>9600</v>
      </c>
    </row>
    <row r="119" spans="1:9" ht="12.95" customHeight="1" x14ac:dyDescent="0.15">
      <c r="A119" s="15"/>
      <c r="B119" s="10" t="s">
        <v>14</v>
      </c>
      <c r="C119" s="39">
        <v>2100</v>
      </c>
      <c r="D119" s="39">
        <f>SUM(C119*2)</f>
        <v>4200</v>
      </c>
      <c r="E119" s="39">
        <f>SUM(C119*3)</f>
        <v>6300</v>
      </c>
      <c r="F119" s="39">
        <f>SUM(C119*4)</f>
        <v>8400</v>
      </c>
      <c r="G119" s="39">
        <f>SUM(C119*5)</f>
        <v>10500</v>
      </c>
      <c r="H119" s="39">
        <f>SUM(C119*6)</f>
        <v>12600</v>
      </c>
      <c r="I119" s="41">
        <f>SUM(C119*7)</f>
        <v>14700</v>
      </c>
    </row>
    <row r="120" spans="1:9" ht="12.95" customHeight="1" thickBot="1" x14ac:dyDescent="0.2">
      <c r="A120" s="15"/>
      <c r="B120" s="12" t="s">
        <v>15</v>
      </c>
      <c r="C120" s="62">
        <v>100</v>
      </c>
      <c r="D120" s="63">
        <v>100</v>
      </c>
      <c r="E120" s="62">
        <v>200</v>
      </c>
      <c r="F120" s="63">
        <v>300</v>
      </c>
      <c r="G120" s="62">
        <v>400</v>
      </c>
      <c r="H120" s="63">
        <v>500</v>
      </c>
      <c r="I120" s="64">
        <v>600</v>
      </c>
    </row>
    <row r="121" spans="1:9" s="58" customFormat="1" ht="18.75" customHeight="1" thickBot="1" x14ac:dyDescent="0.2">
      <c r="A121" s="54"/>
      <c r="B121" s="55" t="s">
        <v>16</v>
      </c>
      <c r="C121" s="56">
        <f t="shared" ref="C121:I121" si="35">SUM(C117:C120)</f>
        <v>8352</v>
      </c>
      <c r="D121" s="56">
        <f t="shared" si="35"/>
        <v>14425</v>
      </c>
      <c r="E121" s="56">
        <f t="shared" si="35"/>
        <v>21805</v>
      </c>
      <c r="F121" s="56">
        <f t="shared" si="35"/>
        <v>29188</v>
      </c>
      <c r="G121" s="56">
        <f t="shared" si="35"/>
        <v>36568</v>
      </c>
      <c r="H121" s="56">
        <f t="shared" si="35"/>
        <v>43951</v>
      </c>
      <c r="I121" s="57">
        <f t="shared" si="35"/>
        <v>51330</v>
      </c>
    </row>
    <row r="122" spans="1:9" s="1" customFormat="1" ht="18.75" customHeight="1" x14ac:dyDescent="0.15">
      <c r="A122" s="28"/>
      <c r="B122" s="29"/>
      <c r="C122" s="30"/>
      <c r="D122" s="30"/>
      <c r="E122" s="30"/>
      <c r="F122" s="30"/>
      <c r="G122" s="30"/>
      <c r="H122" s="30"/>
      <c r="I122" s="30"/>
    </row>
    <row r="123" spans="1:9" ht="13.5" customHeight="1" thickBot="1" x14ac:dyDescent="0.2">
      <c r="A123" s="1"/>
    </row>
    <row r="124" spans="1:9" ht="18" customHeight="1" thickBot="1" x14ac:dyDescent="0.2">
      <c r="A124" s="31"/>
      <c r="B124" s="26" t="s">
        <v>18</v>
      </c>
      <c r="C124" s="13"/>
      <c r="D124" s="13"/>
      <c r="E124" s="13"/>
      <c r="F124" s="5"/>
      <c r="G124" s="5"/>
      <c r="H124" s="5"/>
      <c r="I124" s="6"/>
    </row>
    <row r="125" spans="1:9" ht="12.95" customHeight="1" x14ac:dyDescent="0.15">
      <c r="A125" s="33" t="s">
        <v>23</v>
      </c>
      <c r="B125" s="19" t="s">
        <v>0</v>
      </c>
      <c r="C125" s="17" t="s">
        <v>2</v>
      </c>
      <c r="D125" s="16" t="s">
        <v>3</v>
      </c>
      <c r="E125" s="17" t="s">
        <v>4</v>
      </c>
      <c r="F125" s="16" t="s">
        <v>5</v>
      </c>
      <c r="G125" s="17" t="s">
        <v>6</v>
      </c>
      <c r="H125" s="16" t="s">
        <v>7</v>
      </c>
      <c r="I125" s="20" t="s">
        <v>8</v>
      </c>
    </row>
    <row r="126" spans="1:9" ht="12.95" customHeight="1" x14ac:dyDescent="0.15">
      <c r="A126" s="33"/>
      <c r="B126" s="21" t="s">
        <v>1</v>
      </c>
      <c r="C126" s="49">
        <v>976</v>
      </c>
      <c r="D126" s="34">
        <f>SUM(C126*2)</f>
        <v>1952</v>
      </c>
      <c r="E126" s="49">
        <f>SUM(C126*3)</f>
        <v>2928</v>
      </c>
      <c r="F126" s="34">
        <f>SUM(C126*4)</f>
        <v>3904</v>
      </c>
      <c r="G126" s="49">
        <f>SUM(C126*5)</f>
        <v>4880</v>
      </c>
      <c r="H126" s="34">
        <f>SUM(C126*6)</f>
        <v>5856</v>
      </c>
      <c r="I126" s="51">
        <f>SUM(C126*7)</f>
        <v>6832</v>
      </c>
    </row>
    <row r="127" spans="1:9" ht="12.95" customHeight="1" x14ac:dyDescent="0.15">
      <c r="A127" s="15"/>
      <c r="B127" s="23" t="s">
        <v>28</v>
      </c>
      <c r="C127" s="36">
        <v>12</v>
      </c>
      <c r="D127" s="37">
        <v>24</v>
      </c>
      <c r="E127" s="36">
        <v>36</v>
      </c>
      <c r="F127" s="37">
        <v>48</v>
      </c>
      <c r="G127" s="36">
        <v>60</v>
      </c>
      <c r="H127" s="37">
        <v>72</v>
      </c>
      <c r="I127" s="38">
        <v>84</v>
      </c>
    </row>
    <row r="128" spans="1:9" ht="12.95" customHeight="1" x14ac:dyDescent="0.15">
      <c r="A128" s="15"/>
      <c r="B128" s="24" t="s">
        <v>38</v>
      </c>
      <c r="C128" s="39">
        <v>4</v>
      </c>
      <c r="D128" s="40">
        <f>SUM(C128*2)</f>
        <v>8</v>
      </c>
      <c r="E128" s="39">
        <f>SUM(C128*3)</f>
        <v>12</v>
      </c>
      <c r="F128" s="40">
        <f>SUM(C128*4)</f>
        <v>16</v>
      </c>
      <c r="G128" s="39">
        <f>SUM(C128*5)</f>
        <v>20</v>
      </c>
      <c r="H128" s="40">
        <f>SUM(C128*6)</f>
        <v>24</v>
      </c>
      <c r="I128" s="41">
        <f>SUM(C128*7)</f>
        <v>28</v>
      </c>
    </row>
    <row r="129" spans="1:9" ht="12.95" customHeight="1" x14ac:dyDescent="0.15">
      <c r="A129" s="15"/>
      <c r="B129" s="24" t="s">
        <v>39</v>
      </c>
      <c r="C129" s="39">
        <v>8</v>
      </c>
      <c r="D129" s="40">
        <f>SUM(C129*2)</f>
        <v>16</v>
      </c>
      <c r="E129" s="39">
        <f>SUM(C129*3)</f>
        <v>24</v>
      </c>
      <c r="F129" s="40">
        <f>SUM(C129*4)</f>
        <v>32</v>
      </c>
      <c r="G129" s="39">
        <f>SUM(C129*5)</f>
        <v>40</v>
      </c>
      <c r="H129" s="40">
        <f>SUM(C129*6)</f>
        <v>48</v>
      </c>
      <c r="I129" s="41">
        <f>SUM(C129*7)</f>
        <v>56</v>
      </c>
    </row>
    <row r="130" spans="1:9" ht="12.95" customHeight="1" x14ac:dyDescent="0.15">
      <c r="A130" s="15"/>
      <c r="B130" s="24" t="s">
        <v>27</v>
      </c>
      <c r="C130" s="39">
        <v>18</v>
      </c>
      <c r="D130" s="40">
        <f>SUM(C130*2)</f>
        <v>36</v>
      </c>
      <c r="E130" s="39">
        <f>SUM(C130*3)</f>
        <v>54</v>
      </c>
      <c r="F130" s="40">
        <f>SUM(C130*4)</f>
        <v>72</v>
      </c>
      <c r="G130" s="39">
        <f>SUM(C130*5)</f>
        <v>90</v>
      </c>
      <c r="H130" s="40">
        <f>SUM(C130*6)</f>
        <v>108</v>
      </c>
      <c r="I130" s="41">
        <f>SUM(C130*7)</f>
        <v>126</v>
      </c>
    </row>
    <row r="131" spans="1:9" ht="12.95" customHeight="1" x14ac:dyDescent="0.15">
      <c r="A131" s="15"/>
      <c r="B131" s="24" t="s">
        <v>44</v>
      </c>
      <c r="C131" s="39">
        <v>18</v>
      </c>
      <c r="D131" s="40">
        <f>SUM(C131*2)</f>
        <v>36</v>
      </c>
      <c r="E131" s="39">
        <f>SUM(C131*3)</f>
        <v>54</v>
      </c>
      <c r="F131" s="40">
        <f>SUM(C131*4)</f>
        <v>72</v>
      </c>
      <c r="G131" s="39">
        <f>SUM(C131*5)</f>
        <v>90</v>
      </c>
      <c r="H131" s="40">
        <f>SUM(C131*6)</f>
        <v>108</v>
      </c>
      <c r="I131" s="41">
        <f>SUM(C131*7)</f>
        <v>126</v>
      </c>
    </row>
    <row r="132" spans="1:9" ht="12.95" customHeight="1" x14ac:dyDescent="0.15">
      <c r="A132" s="32"/>
      <c r="B132" s="24" t="s">
        <v>10</v>
      </c>
      <c r="C132" s="39">
        <v>368</v>
      </c>
      <c r="D132" s="40">
        <v>368</v>
      </c>
      <c r="E132" s="39">
        <v>368</v>
      </c>
      <c r="F132" s="40">
        <v>368</v>
      </c>
      <c r="G132" s="39">
        <v>368</v>
      </c>
      <c r="H132" s="40">
        <v>368</v>
      </c>
      <c r="I132" s="41">
        <v>368</v>
      </c>
    </row>
    <row r="133" spans="1:9" ht="12.95" customHeight="1" x14ac:dyDescent="0.15">
      <c r="A133" s="15"/>
      <c r="B133" s="25" t="s">
        <v>9</v>
      </c>
      <c r="C133" s="42">
        <f t="shared" ref="C133:I133" si="36">SUM(C126:C132)</f>
        <v>1404</v>
      </c>
      <c r="D133" s="43">
        <f t="shared" si="36"/>
        <v>2440</v>
      </c>
      <c r="E133" s="42">
        <f t="shared" si="36"/>
        <v>3476</v>
      </c>
      <c r="F133" s="43">
        <f t="shared" si="36"/>
        <v>4512</v>
      </c>
      <c r="G133" s="42">
        <f t="shared" si="36"/>
        <v>5548</v>
      </c>
      <c r="H133" s="43">
        <f t="shared" si="36"/>
        <v>6584</v>
      </c>
      <c r="I133" s="44">
        <f t="shared" si="36"/>
        <v>7620</v>
      </c>
    </row>
    <row r="134" spans="1:9" ht="12.95" customHeight="1" x14ac:dyDescent="0.15">
      <c r="A134" s="15"/>
      <c r="B134" s="7" t="s">
        <v>50</v>
      </c>
      <c r="C134" s="34">
        <f t="shared" ref="C134:I134" si="37">ROUND((C133)*111/1000,0)</f>
        <v>156</v>
      </c>
      <c r="D134" s="34">
        <f t="shared" si="37"/>
        <v>271</v>
      </c>
      <c r="E134" s="34">
        <f t="shared" si="37"/>
        <v>386</v>
      </c>
      <c r="F134" s="34">
        <f t="shared" si="37"/>
        <v>501</v>
      </c>
      <c r="G134" s="34">
        <f t="shared" si="37"/>
        <v>616</v>
      </c>
      <c r="H134" s="34">
        <f t="shared" si="37"/>
        <v>731</v>
      </c>
      <c r="I134" s="35">
        <f t="shared" si="37"/>
        <v>846</v>
      </c>
    </row>
    <row r="135" spans="1:9" ht="12.95" customHeight="1" x14ac:dyDescent="0.15">
      <c r="A135" s="15"/>
      <c r="B135" s="10" t="s">
        <v>11</v>
      </c>
      <c r="C135" s="45">
        <f t="shared" ref="C135:I135" si="38">ROUNDDOWN((C133+C134)*11.1,0)</f>
        <v>17316</v>
      </c>
      <c r="D135" s="45">
        <f t="shared" si="38"/>
        <v>30092</v>
      </c>
      <c r="E135" s="45">
        <f t="shared" si="38"/>
        <v>42868</v>
      </c>
      <c r="F135" s="45">
        <f t="shared" si="38"/>
        <v>55644</v>
      </c>
      <c r="G135" s="45">
        <f t="shared" si="38"/>
        <v>68420</v>
      </c>
      <c r="H135" s="45">
        <f t="shared" si="38"/>
        <v>81196</v>
      </c>
      <c r="I135" s="46">
        <f t="shared" si="38"/>
        <v>93972</v>
      </c>
    </row>
    <row r="136" spans="1:9" ht="12.95" customHeight="1" x14ac:dyDescent="0.15">
      <c r="A136" s="15"/>
      <c r="B136" s="11" t="s">
        <v>40</v>
      </c>
      <c r="C136" s="39">
        <f>ROUNDDOWN(C135*0.7,0)</f>
        <v>12121</v>
      </c>
      <c r="D136" s="39">
        <f t="shared" ref="D136:I136" si="39">ROUNDDOWN(D135*0.7,0)</f>
        <v>21064</v>
      </c>
      <c r="E136" s="39">
        <f t="shared" si="39"/>
        <v>30007</v>
      </c>
      <c r="F136" s="39">
        <f t="shared" si="39"/>
        <v>38950</v>
      </c>
      <c r="G136" s="39">
        <f t="shared" si="39"/>
        <v>47894</v>
      </c>
      <c r="H136" s="39">
        <f t="shared" si="39"/>
        <v>56837</v>
      </c>
      <c r="I136" s="44">
        <f t="shared" si="39"/>
        <v>65780</v>
      </c>
    </row>
    <row r="137" spans="1:9" ht="12.95" customHeight="1" x14ac:dyDescent="0.15">
      <c r="A137" s="15"/>
      <c r="B137" s="66" t="s">
        <v>42</v>
      </c>
      <c r="C137" s="47">
        <f>C135-C136</f>
        <v>5195</v>
      </c>
      <c r="D137" s="47">
        <f t="shared" ref="D137:I137" si="40">D135-D136</f>
        <v>9028</v>
      </c>
      <c r="E137" s="47">
        <f t="shared" si="40"/>
        <v>12861</v>
      </c>
      <c r="F137" s="47">
        <f t="shared" si="40"/>
        <v>16694</v>
      </c>
      <c r="G137" s="47">
        <f t="shared" si="40"/>
        <v>20526</v>
      </c>
      <c r="H137" s="47">
        <f t="shared" si="40"/>
        <v>24359</v>
      </c>
      <c r="I137" s="48">
        <f t="shared" si="40"/>
        <v>28192</v>
      </c>
    </row>
    <row r="138" spans="1:9" ht="12.95" customHeight="1" x14ac:dyDescent="0.15">
      <c r="A138" s="32"/>
      <c r="B138" s="10" t="s">
        <v>13</v>
      </c>
      <c r="C138" s="39">
        <v>1210</v>
      </c>
      <c r="D138" s="39">
        <f>SUM(C138+390)</f>
        <v>1600</v>
      </c>
      <c r="E138" s="39">
        <f>SUM(D138+1600)</f>
        <v>3200</v>
      </c>
      <c r="F138" s="39">
        <f>SUM(E138+1600)</f>
        <v>4800</v>
      </c>
      <c r="G138" s="39">
        <f>SUM(F138+1600)</f>
        <v>6400</v>
      </c>
      <c r="H138" s="39">
        <f>SUM(G138+1600)</f>
        <v>8000</v>
      </c>
      <c r="I138" s="41">
        <f>SUM(H138+1600)</f>
        <v>9600</v>
      </c>
    </row>
    <row r="139" spans="1:9" s="1" customFormat="1" ht="12.75" customHeight="1" x14ac:dyDescent="0.15">
      <c r="A139" s="32"/>
      <c r="B139" s="10" t="s">
        <v>14</v>
      </c>
      <c r="C139" s="39">
        <v>2100</v>
      </c>
      <c r="D139" s="39">
        <f>SUM(C139*2)</f>
        <v>4200</v>
      </c>
      <c r="E139" s="39">
        <f>SUM(C139*3)</f>
        <v>6300</v>
      </c>
      <c r="F139" s="39">
        <f>SUM(C139*4)</f>
        <v>8400</v>
      </c>
      <c r="G139" s="39">
        <f>SUM(C139*5)</f>
        <v>10500</v>
      </c>
      <c r="H139" s="39">
        <f>SUM(C139*6)</f>
        <v>12600</v>
      </c>
      <c r="I139" s="41">
        <f>SUM(C139*7)</f>
        <v>14700</v>
      </c>
    </row>
    <row r="140" spans="1:9" ht="12.95" customHeight="1" thickBot="1" x14ac:dyDescent="0.2">
      <c r="A140" s="32"/>
      <c r="B140" s="12" t="s">
        <v>15</v>
      </c>
      <c r="C140" s="62">
        <v>100</v>
      </c>
      <c r="D140" s="63">
        <v>100</v>
      </c>
      <c r="E140" s="62">
        <v>200</v>
      </c>
      <c r="F140" s="63">
        <v>300</v>
      </c>
      <c r="G140" s="62">
        <v>400</v>
      </c>
      <c r="H140" s="63">
        <v>500</v>
      </c>
      <c r="I140" s="64">
        <v>600</v>
      </c>
    </row>
    <row r="141" spans="1:9" s="58" customFormat="1" ht="18.75" customHeight="1" thickBot="1" x14ac:dyDescent="0.2">
      <c r="A141" s="54"/>
      <c r="B141" s="55" t="s">
        <v>16</v>
      </c>
      <c r="C141" s="56">
        <f t="shared" ref="C141:I141" si="41">SUM(C137:C140)</f>
        <v>8605</v>
      </c>
      <c r="D141" s="56">
        <f t="shared" si="41"/>
        <v>14928</v>
      </c>
      <c r="E141" s="56">
        <f t="shared" si="41"/>
        <v>22561</v>
      </c>
      <c r="F141" s="56">
        <f t="shared" si="41"/>
        <v>30194</v>
      </c>
      <c r="G141" s="56">
        <f t="shared" si="41"/>
        <v>37826</v>
      </c>
      <c r="H141" s="56">
        <f t="shared" si="41"/>
        <v>45459</v>
      </c>
      <c r="I141" s="57">
        <f t="shared" si="41"/>
        <v>53092</v>
      </c>
    </row>
  </sheetData>
  <mergeCells count="3">
    <mergeCell ref="G1:I1"/>
    <mergeCell ref="A3:I3"/>
    <mergeCell ref="G43:I4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第１段階　</vt:lpstr>
      <vt:lpstr>第２段階　 </vt:lpstr>
      <vt:lpstr>第３段階①</vt:lpstr>
      <vt:lpstr>第３段階②</vt:lpstr>
      <vt:lpstr>第４段階　１割   </vt:lpstr>
      <vt:lpstr>第４段階　2割   </vt:lpstr>
      <vt:lpstr>第４段階　３割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nagisa032</dc:creator>
  <cp:lastModifiedBy>nagisa</cp:lastModifiedBy>
  <cp:lastPrinted>2021-08-05T23:03:40Z</cp:lastPrinted>
  <dcterms:created xsi:type="dcterms:W3CDTF">1997-01-08T22:48:59Z</dcterms:created>
  <dcterms:modified xsi:type="dcterms:W3CDTF">2021-12-05T09:43:13Z</dcterms:modified>
</cp:coreProperties>
</file>